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firstSheet="3" activeTab="7"/>
  </bookViews>
  <sheets>
    <sheet name="Ugeavispuljen - tilskud 2006" sheetId="1" r:id="rId1"/>
    <sheet name="Ugeavispuljen - tilskud 2007" sheetId="2" r:id="rId2"/>
    <sheet name="Ugeavispuljen - tilskud 2008" sheetId="3" r:id="rId3"/>
    <sheet name="Ugeavispuljen - tilskud 2009" sheetId="4" r:id="rId4"/>
    <sheet name="Ugeavispuljen - tilskud 2010" sheetId="5" r:id="rId5"/>
    <sheet name="Ugeavispuljen - tilskud 2011" sheetId="6" r:id="rId6"/>
    <sheet name="Ugeavispuljen - tilskud 2012" sheetId="7" r:id="rId7"/>
    <sheet name="Ugeavispuljen - tilskud 2013" sheetId="8" r:id="rId8"/>
  </sheets>
  <definedNames>
    <definedName name="pointværdi">'Ugeavispuljen - tilskud 2006'!#REF!</definedName>
    <definedName name="Pointværdi2007">'Ugeavispuljen - tilskud 2007'!$K$15</definedName>
    <definedName name="Pointværdi2008">'Ugeavispuljen - tilskud 2008'!#REF!</definedName>
    <definedName name="Pointværdi2009">#REF!</definedName>
    <definedName name="_xlnm.Print_Area" localSheetId="0">'Ugeavispuljen - tilskud 2006'!$A$1:$G$14</definedName>
  </definedNames>
  <calcPr fullCalcOnLoad="1"/>
</workbook>
</file>

<file path=xl/sharedStrings.xml><?xml version="1.0" encoding="utf-8"?>
<sst xmlns="http://schemas.openxmlformats.org/spreadsheetml/2006/main" count="167" uniqueCount="49">
  <si>
    <t>EMD ApS agent i Danmark</t>
  </si>
  <si>
    <t>Forventet tilskud</t>
  </si>
  <si>
    <t>Udgiver</t>
  </si>
  <si>
    <t>Titel</t>
  </si>
  <si>
    <t>International Press Distribution</t>
  </si>
  <si>
    <t>The Economist</t>
  </si>
  <si>
    <t>IDG Danmark A/S</t>
  </si>
  <si>
    <t>Computerworld</t>
  </si>
  <si>
    <t>Den Selvejende Institution Udfordringen</t>
  </si>
  <si>
    <t>Udfordringen</t>
  </si>
  <si>
    <t>Weekendavisen A/S</t>
  </si>
  <si>
    <t>Weekendavisen</t>
  </si>
  <si>
    <t>Børneavisen ApS</t>
  </si>
  <si>
    <t>Børneavisen</t>
  </si>
  <si>
    <t>Berlingske Tidendes Specialpublikationer A/S</t>
  </si>
  <si>
    <t>Berlingske Nyhedsmagasin</t>
  </si>
  <si>
    <t>Erik Malling-Jensen</t>
  </si>
  <si>
    <t>Kommunen</t>
  </si>
  <si>
    <t>EMD AoS agent i Danmark</t>
  </si>
  <si>
    <t>NEWSWEEK</t>
  </si>
  <si>
    <t>EMS ApS agent i Danmark</t>
  </si>
  <si>
    <t>TIME</t>
  </si>
  <si>
    <t>Ingeniøren A/S</t>
  </si>
  <si>
    <t>Nyhedsmagasinet Ingeniøren</t>
  </si>
  <si>
    <t>CPHPOST.DK Aps</t>
  </si>
  <si>
    <t>The Copenhagen Post</t>
  </si>
  <si>
    <t>det ny Notat ApS</t>
  </si>
  <si>
    <t>NOTAT</t>
  </si>
  <si>
    <t>Endeligt antal eksemplarer</t>
  </si>
  <si>
    <t>Endeligt tilskud</t>
  </si>
  <si>
    <t>I alt</t>
  </si>
  <si>
    <t>Forventet antal eksemplarer</t>
  </si>
  <si>
    <t>Konkurs</t>
  </si>
  <si>
    <t>DCA A/S</t>
  </si>
  <si>
    <t>Economist</t>
  </si>
  <si>
    <t>Aller Press A/S</t>
  </si>
  <si>
    <t>Aller Fokus</t>
  </si>
  <si>
    <t xml:space="preserve">EMD ApS  </t>
  </si>
  <si>
    <t>Mediehuset Ingeniøren A/S</t>
  </si>
  <si>
    <t>Ingeniøren</t>
  </si>
  <si>
    <t>Kommunen A/S</t>
  </si>
  <si>
    <t xml:space="preserve">I alt </t>
  </si>
  <si>
    <t>Foreløbigt tilskud</t>
  </si>
  <si>
    <t>Erhvervsbladet.dk</t>
  </si>
  <si>
    <t>Zaman Ískandinavya</t>
  </si>
  <si>
    <t>Avisen Kommunen</t>
  </si>
  <si>
    <t>Nyhedsmagasinet Danske Kommuner</t>
  </si>
  <si>
    <t>Zaman Iskandinavya</t>
  </si>
  <si>
    <t>Dagens Medicin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</si>
</sst>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"/>
    <numFmt numFmtId="165" formatCode="#,##0;[Red]#,##0"/>
    <numFmt numFmtId="166" formatCode="&quot;kr&quot;\ #,##0.00;[Red]&quot;kr&quot;\ #,##0.00"/>
    <numFmt numFmtId="167" formatCode="#,##0.00;[Red]#,##0.00"/>
    <numFmt numFmtId="168" formatCode="&quot;kr&quot;\ #,##0"/>
    <numFmt numFmtId="169" formatCode="_ * #,##0.00_ ;_ * \-#,##0.00_ ;_ * &quot;-&quot;??_ ;_ @_ "/>
  </numFmts>
  <fonts count="7">
    <font>
      <sz val="10"/>
      <name val="Century Schoolbook"/>
      <family val="0"/>
    </font>
    <font>
      <sz val="8"/>
      <name val="Century Schoolbook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Century Schoolbook"/>
      <family val="0"/>
    </font>
    <font>
      <b/>
      <sz val="10"/>
      <name val="Century Schoolbook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3" fontId="2" fillId="0" borderId="0" xfId="0" applyNumberFormat="1" applyFont="1" applyAlignment="1" quotePrefix="1">
      <alignment vertical="top"/>
    </xf>
    <xf numFmtId="4" fontId="3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 quotePrefix="1">
      <alignment vertical="top" wrapText="1"/>
    </xf>
    <xf numFmtId="4" fontId="2" fillId="0" borderId="0" xfId="0" applyNumberFormat="1" applyFont="1" applyAlignment="1" quotePrefix="1">
      <alignment vertical="top"/>
    </xf>
    <xf numFmtId="49" fontId="3" fillId="2" borderId="0" xfId="0" applyNumberFormat="1" applyFont="1" applyFill="1" applyAlignment="1" quotePrefix="1">
      <alignment vertical="top" wrapText="1"/>
    </xf>
    <xf numFmtId="49" fontId="3" fillId="2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/>
    </xf>
    <xf numFmtId="3" fontId="3" fillId="0" borderId="0" xfId="0" applyNumberFormat="1" applyFont="1" applyAlignment="1" quotePrefix="1">
      <alignment vertical="top"/>
    </xf>
    <xf numFmtId="0" fontId="3" fillId="0" borderId="0" xfId="0" applyNumberFormat="1" applyFont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3" fontId="0" fillId="0" borderId="0" xfId="0" applyNumberFormat="1" applyAlignment="1">
      <alignment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4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4" fontId="3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4" fontId="0" fillId="0" borderId="0" xfId="0" applyNumberFormat="1" applyAlignment="1" quotePrefix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>
      <alignment vertical="top"/>
    </xf>
    <xf numFmtId="43" fontId="3" fillId="0" borderId="0" xfId="15" applyFont="1" applyAlignment="1">
      <alignment vertical="top"/>
    </xf>
    <xf numFmtId="3" fontId="0" fillId="0" borderId="0" xfId="0" applyNumberFormat="1" applyAlignment="1" quotePrefix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pane ySplit="1" topLeftCell="BM2" activePane="bottomLeft" state="frozen"/>
      <selection pane="topLeft" activeCell="K1" sqref="K1"/>
      <selection pane="bottomLeft" activeCell="A1" sqref="A1"/>
    </sheetView>
  </sheetViews>
  <sheetFormatPr defaultColWidth="9.140625" defaultRowHeight="12.75" customHeight="1"/>
  <cols>
    <col min="1" max="1" width="6.140625" style="1" customWidth="1"/>
    <col min="2" max="2" width="33.421875" style="1" hidden="1" customWidth="1"/>
    <col min="3" max="3" width="28.57421875" style="8" customWidth="1"/>
    <col min="4" max="5" width="16.8515625" style="2" customWidth="1"/>
    <col min="6" max="6" width="16.8515625" style="3" customWidth="1"/>
    <col min="7" max="7" width="16.8515625" style="4" customWidth="1"/>
    <col min="8" max="16384" width="9.140625" style="1" customWidth="1"/>
  </cols>
  <sheetData>
    <row r="1" spans="1:7" s="12" customFormat="1" ht="38.25">
      <c r="A1" s="11"/>
      <c r="B1" s="11" t="s">
        <v>2</v>
      </c>
      <c r="C1" s="11" t="s">
        <v>3</v>
      </c>
      <c r="D1" s="14" t="s">
        <v>31</v>
      </c>
      <c r="E1" s="14" t="s">
        <v>28</v>
      </c>
      <c r="F1" s="12" t="s">
        <v>1</v>
      </c>
      <c r="G1" s="12" t="s">
        <v>29</v>
      </c>
    </row>
    <row r="2" spans="1:7" ht="12.75" customHeight="1">
      <c r="A2" s="5">
        <v>1</v>
      </c>
      <c r="B2" s="5" t="s">
        <v>22</v>
      </c>
      <c r="C2" s="9" t="s">
        <v>23</v>
      </c>
      <c r="D2" s="6">
        <v>2944000</v>
      </c>
      <c r="E2" s="6">
        <f>2948905-58723</f>
        <v>2890182</v>
      </c>
      <c r="F2" s="3">
        <v>3057279.2515289593</v>
      </c>
      <c r="G2" s="10">
        <v>3001390.4421679587</v>
      </c>
    </row>
    <row r="3" spans="1:7" ht="12.75" customHeight="1">
      <c r="A3" s="5">
        <v>2</v>
      </c>
      <c r="B3" s="5" t="s">
        <v>10</v>
      </c>
      <c r="C3" s="9" t="s">
        <v>11</v>
      </c>
      <c r="D3" s="6">
        <v>2700000</v>
      </c>
      <c r="E3" s="6">
        <v>2686943</v>
      </c>
      <c r="F3" s="3">
        <v>2803890.6179103907</v>
      </c>
      <c r="G3" s="10">
        <v>2790331.210577777</v>
      </c>
    </row>
    <row r="4" spans="1:7" ht="12.75" customHeight="1">
      <c r="A4" s="5">
        <v>3</v>
      </c>
      <c r="B4" s="5" t="s">
        <v>6</v>
      </c>
      <c r="C4" s="9" t="s">
        <v>7</v>
      </c>
      <c r="D4" s="6">
        <v>874000</v>
      </c>
      <c r="E4" s="6">
        <v>773203</v>
      </c>
      <c r="F4" s="3">
        <v>907629.7777976597</v>
      </c>
      <c r="G4" s="10">
        <v>802954.310163025</v>
      </c>
    </row>
    <row r="5" spans="1:7" ht="12.75" customHeight="1">
      <c r="A5" s="5">
        <v>4</v>
      </c>
      <c r="B5" s="5" t="s">
        <v>24</v>
      </c>
      <c r="C5" s="9" t="s">
        <v>25</v>
      </c>
      <c r="D5" s="6">
        <v>685152</v>
      </c>
      <c r="E5" s="6">
        <v>527355</v>
      </c>
      <c r="F5" s="3">
        <v>711515.2832009407</v>
      </c>
      <c r="G5" s="10">
        <v>547646.5691881978</v>
      </c>
    </row>
    <row r="6" spans="1:7" ht="12.75" customHeight="1">
      <c r="A6" s="5">
        <v>5</v>
      </c>
      <c r="B6" s="5" t="s">
        <v>14</v>
      </c>
      <c r="C6" s="9" t="s">
        <v>15</v>
      </c>
      <c r="D6" s="6">
        <v>337000</v>
      </c>
      <c r="E6" s="6">
        <v>342614</v>
      </c>
      <c r="F6" s="3">
        <v>349967.0882354821</v>
      </c>
      <c r="G6" s="3">
        <v>349967.0882354821</v>
      </c>
    </row>
    <row r="7" spans="1:7" ht="12.75" customHeight="1">
      <c r="A7" s="5">
        <v>6</v>
      </c>
      <c r="B7" s="5" t="s">
        <v>8</v>
      </c>
      <c r="C7" s="9" t="s">
        <v>9</v>
      </c>
      <c r="D7" s="6">
        <v>323172</v>
      </c>
      <c r="E7" s="6">
        <v>320403</v>
      </c>
      <c r="F7" s="3">
        <v>335607.01435975434</v>
      </c>
      <c r="G7" s="10">
        <v>332731.4687593863</v>
      </c>
    </row>
    <row r="8" spans="1:7" ht="12.75" customHeight="1">
      <c r="A8" s="5">
        <v>7</v>
      </c>
      <c r="B8" s="5" t="s">
        <v>4</v>
      </c>
      <c r="C8" s="9" t="s">
        <v>5</v>
      </c>
      <c r="D8" s="6">
        <v>178500</v>
      </c>
      <c r="E8" s="6">
        <v>195690</v>
      </c>
      <c r="F8" s="3">
        <v>185368.3241840758</v>
      </c>
      <c r="G8" s="3">
        <v>185368.3241840758</v>
      </c>
    </row>
    <row r="9" spans="1:7" ht="12.75" customHeight="1">
      <c r="A9" s="5">
        <v>8</v>
      </c>
      <c r="B9" s="5" t="s">
        <v>16</v>
      </c>
      <c r="C9" s="9" t="s">
        <v>17</v>
      </c>
      <c r="D9" s="6">
        <v>117000</v>
      </c>
      <c r="E9" s="6">
        <v>127986</v>
      </c>
      <c r="F9" s="3">
        <v>121501.92677611693</v>
      </c>
      <c r="G9" s="10">
        <v>121501.92677611693</v>
      </c>
    </row>
    <row r="10" spans="1:7" ht="12.75" customHeight="1">
      <c r="A10" s="5">
        <v>9</v>
      </c>
      <c r="B10" s="5" t="s">
        <v>12</v>
      </c>
      <c r="C10" s="9" t="s">
        <v>13</v>
      </c>
      <c r="D10" s="6">
        <v>94000</v>
      </c>
      <c r="E10" s="16" t="s">
        <v>32</v>
      </c>
      <c r="F10" s="3">
        <v>97616.93262354693</v>
      </c>
      <c r="G10" s="3">
        <v>97616.93262354693</v>
      </c>
    </row>
    <row r="11" spans="1:7" ht="12.75" customHeight="1">
      <c r="A11" s="5">
        <v>10</v>
      </c>
      <c r="B11" s="5" t="s">
        <v>26</v>
      </c>
      <c r="C11" s="9" t="s">
        <v>27</v>
      </c>
      <c r="D11" s="6">
        <v>70000</v>
      </c>
      <c r="E11" s="6">
        <v>69212</v>
      </c>
      <c r="F11" s="3">
        <v>72693.46046434346</v>
      </c>
      <c r="G11" s="10">
        <v>71875.13979511628</v>
      </c>
    </row>
    <row r="12" spans="1:7" ht="12.75" customHeight="1">
      <c r="A12" s="5">
        <v>11</v>
      </c>
      <c r="B12" s="5" t="s">
        <v>18</v>
      </c>
      <c r="C12" s="9" t="s">
        <v>19</v>
      </c>
      <c r="D12" s="6">
        <v>150000</v>
      </c>
      <c r="E12" s="6">
        <v>0</v>
      </c>
      <c r="F12" s="3">
        <v>155771.7009950217</v>
      </c>
      <c r="G12" s="10">
        <v>0</v>
      </c>
    </row>
    <row r="13" spans="1:7" ht="12.75" customHeight="1">
      <c r="A13" s="5">
        <v>12</v>
      </c>
      <c r="B13" s="5" t="s">
        <v>20</v>
      </c>
      <c r="C13" s="9" t="s">
        <v>21</v>
      </c>
      <c r="D13" s="6">
        <v>290000</v>
      </c>
      <c r="E13" s="6">
        <v>0</v>
      </c>
      <c r="F13" s="3">
        <v>301158.62192370865</v>
      </c>
      <c r="G13" s="10">
        <v>0</v>
      </c>
    </row>
    <row r="14" spans="3:7" ht="12.75" customHeight="1">
      <c r="C14" s="13" t="s">
        <v>30</v>
      </c>
      <c r="D14" s="15">
        <f>SUM(D2:D13)</f>
        <v>8762824</v>
      </c>
      <c r="E14" s="15">
        <f>SUM(E2:E13)</f>
        <v>7933588</v>
      </c>
      <c r="F14" s="7">
        <f>SUM(F2:F13)</f>
        <v>9100000.000000002</v>
      </c>
      <c r="G14" s="7">
        <f>SUM(G2:G13)</f>
        <v>8301383.412470682</v>
      </c>
    </row>
    <row r="15" spans="5:6" ht="12.75" customHeight="1">
      <c r="E15" s="6"/>
      <c r="F15" s="7"/>
    </row>
  </sheetData>
  <sheetProtection/>
  <protectedRanges>
    <protectedRange sqref="E16:E65536 G7:G12 G2:G4 E1 G15:G65536 G1:BA1 H2:BA65536" name="Omr?de3"/>
    <protectedRange sqref="A1:C65536" name="Omr?de1"/>
    <protectedRange sqref="E15 E11:E12 E6:E9 E3:E4" name="Omr?de3_2"/>
    <protectedRange sqref="E2" name="Omr?de3_1"/>
  </protectedRanges>
  <printOptions/>
  <pageMargins left="0.7874015748031497" right="0.7874015748031497" top="0.984251968503937" bottom="0.984251968503937" header="0" footer="0"/>
  <pageSetup horizontalDpi="300" verticalDpi="300" orientation="portrait" paperSize="9" scale="85" r:id="rId2"/>
  <headerFooter alignWithMargins="0">
    <oddHeader>&amp;L&amp;"Verdana,Fed"&amp;14Tilskud Ugeavispuljen 2006&amp;R&amp;G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pane xSplit="7" ySplit="1" topLeftCell="H2" activePane="bottomRight" state="frozen"/>
      <selection pane="topLeft" activeCell="C1" sqref="C1"/>
      <selection pane="topRight" activeCell="H1" sqref="H1"/>
      <selection pane="bottomLeft" activeCell="C2" sqref="C2"/>
      <selection pane="bottomRight" activeCell="D1" sqref="D1:G1"/>
    </sheetView>
  </sheetViews>
  <sheetFormatPr defaultColWidth="9.140625" defaultRowHeight="12.75"/>
  <cols>
    <col min="1" max="1" width="6.140625" style="1" customWidth="1"/>
    <col min="2" max="2" width="33.421875" style="1" hidden="1" customWidth="1"/>
    <col min="3" max="3" width="28.57421875" style="8" customWidth="1"/>
    <col min="4" max="5" width="16.8515625" style="2" customWidth="1"/>
    <col min="6" max="6" width="16.8515625" style="3" customWidth="1"/>
    <col min="7" max="7" width="16.8515625" style="4" customWidth="1"/>
    <col min="8" max="16384" width="9.140625" style="1" customWidth="1"/>
  </cols>
  <sheetData>
    <row r="1" spans="1:7" s="12" customFormat="1" ht="38.25">
      <c r="A1" s="11"/>
      <c r="B1" s="11" t="s">
        <v>2</v>
      </c>
      <c r="C1" s="11" t="s">
        <v>3</v>
      </c>
      <c r="D1" s="14" t="s">
        <v>31</v>
      </c>
      <c r="E1" s="14" t="s">
        <v>28</v>
      </c>
      <c r="F1" s="12" t="s">
        <v>1</v>
      </c>
      <c r="G1" s="12" t="s">
        <v>29</v>
      </c>
    </row>
    <row r="2" spans="1:7" ht="12.75" customHeight="1">
      <c r="A2" s="5">
        <v>1</v>
      </c>
      <c r="B2" s="5" t="s">
        <v>22</v>
      </c>
      <c r="C2" s="9" t="s">
        <v>23</v>
      </c>
      <c r="D2" s="6">
        <v>2944000</v>
      </c>
      <c r="E2" s="6">
        <f>2948658-53624</f>
        <v>2895034</v>
      </c>
      <c r="F2" s="3">
        <v>3135462.8229518007</v>
      </c>
      <c r="G2" s="10">
        <v>3083312.322751849</v>
      </c>
    </row>
    <row r="3" spans="1:7" ht="12.75" customHeight="1">
      <c r="A3" s="5">
        <v>2</v>
      </c>
      <c r="B3" s="5" t="s">
        <v>10</v>
      </c>
      <c r="C3" s="9" t="s">
        <v>11</v>
      </c>
      <c r="D3" s="6">
        <v>2883272</v>
      </c>
      <c r="E3" s="6">
        <v>2824381</v>
      </c>
      <c r="F3" s="3">
        <v>3070785.3819490094</v>
      </c>
      <c r="G3" s="10">
        <v>3008064.4101057844</v>
      </c>
    </row>
    <row r="4" spans="1:7" ht="12.75" customHeight="1">
      <c r="A4" s="5">
        <v>3</v>
      </c>
      <c r="B4" s="5" t="s">
        <v>6</v>
      </c>
      <c r="C4" s="9" t="s">
        <v>7</v>
      </c>
      <c r="D4" s="6">
        <v>877500</v>
      </c>
      <c r="E4" s="6">
        <v>530037</v>
      </c>
      <c r="F4" s="3">
        <v>934568.1478057762</v>
      </c>
      <c r="G4" s="10">
        <v>564507.9172176982</v>
      </c>
    </row>
    <row r="5" spans="1:7" ht="12.75" customHeight="1">
      <c r="A5" s="5">
        <v>4</v>
      </c>
      <c r="B5" s="5" t="s">
        <v>24</v>
      </c>
      <c r="C5" s="9" t="s">
        <v>25</v>
      </c>
      <c r="D5" s="6">
        <v>507150</v>
      </c>
      <c r="E5" s="6">
        <v>630084</v>
      </c>
      <c r="F5" s="3">
        <v>540132.4628600563</v>
      </c>
      <c r="G5" s="10">
        <v>540132.4628600563</v>
      </c>
    </row>
    <row r="6" spans="1:7" ht="12.75" customHeight="1">
      <c r="A6" s="5">
        <v>5</v>
      </c>
      <c r="B6" s="5" t="s">
        <v>14</v>
      </c>
      <c r="C6" s="9" t="s">
        <v>15</v>
      </c>
      <c r="D6" s="6">
        <v>555886</v>
      </c>
      <c r="E6" s="6">
        <v>371629</v>
      </c>
      <c r="F6" s="3">
        <v>592038.0050269649</v>
      </c>
      <c r="G6" s="3">
        <v>395797.86461642483</v>
      </c>
    </row>
    <row r="7" spans="1:7" ht="12.75" customHeight="1">
      <c r="A7" s="5">
        <v>6</v>
      </c>
      <c r="B7" s="5" t="s">
        <v>8</v>
      </c>
      <c r="C7" s="9" t="s">
        <v>9</v>
      </c>
      <c r="D7" s="6">
        <v>324300</v>
      </c>
      <c r="E7" s="6">
        <v>321007</v>
      </c>
      <c r="F7" s="3">
        <v>345390.8265907843</v>
      </c>
      <c r="G7" s="10">
        <v>341883.6665785627</v>
      </c>
    </row>
    <row r="8" spans="1:7" ht="12.75" customHeight="1">
      <c r="A8" s="5">
        <v>7</v>
      </c>
      <c r="B8" s="5" t="s">
        <v>33</v>
      </c>
      <c r="C8" s="9" t="s">
        <v>34</v>
      </c>
      <c r="D8" s="6">
        <v>188700</v>
      </c>
      <c r="E8" s="6">
        <v>208777</v>
      </c>
      <c r="F8" s="3">
        <v>200972.09058797717</v>
      </c>
      <c r="G8" s="3">
        <v>200972.09058797717</v>
      </c>
    </row>
    <row r="9" spans="1:7" ht="12.75" customHeight="1">
      <c r="A9" s="5">
        <v>8</v>
      </c>
      <c r="B9" s="5" t="s">
        <v>16</v>
      </c>
      <c r="C9" s="9" t="s">
        <v>17</v>
      </c>
      <c r="D9" s="6">
        <v>85000</v>
      </c>
      <c r="E9" s="6">
        <v>80793</v>
      </c>
      <c r="F9" s="3">
        <v>90527.96873332304</v>
      </c>
      <c r="G9" s="10">
        <v>86047.36679848669</v>
      </c>
    </row>
    <row r="10" spans="1:7" ht="12.75" customHeight="1">
      <c r="A10" s="5">
        <v>9</v>
      </c>
      <c r="B10" s="5" t="s">
        <v>35</v>
      </c>
      <c r="C10" s="9" t="s">
        <v>36</v>
      </c>
      <c r="D10" s="6">
        <v>260000</v>
      </c>
      <c r="E10" s="16">
        <v>17761</v>
      </c>
      <c r="F10" s="3">
        <v>276909.0808313411</v>
      </c>
      <c r="G10" s="3">
        <v>18916.08532555942</v>
      </c>
    </row>
    <row r="11" spans="1:7" ht="12.75" customHeight="1">
      <c r="A11" s="5">
        <v>10</v>
      </c>
      <c r="B11" s="5" t="s">
        <v>37</v>
      </c>
      <c r="C11" s="9" t="s">
        <v>21</v>
      </c>
      <c r="D11" s="6">
        <v>295000</v>
      </c>
      <c r="E11" s="6">
        <v>0</v>
      </c>
      <c r="F11" s="3">
        <v>314185.3032509447</v>
      </c>
      <c r="G11" s="10">
        <v>0</v>
      </c>
    </row>
    <row r="12" spans="1:7" ht="12.75" customHeight="1">
      <c r="A12" s="5"/>
      <c r="B12" s="5"/>
      <c r="C12" s="18" t="s">
        <v>30</v>
      </c>
      <c r="D12" s="17">
        <f>SUM(D2:D11)</f>
        <v>8920808</v>
      </c>
      <c r="E12" s="17">
        <f>SUM(E2:E11)</f>
        <v>7879503</v>
      </c>
      <c r="F12" s="17">
        <f>SUM(F2:F11)</f>
        <v>9500972.09058798</v>
      </c>
      <c r="G12" s="17">
        <f>SUM(G2:G11)</f>
        <v>8239634.186842399</v>
      </c>
    </row>
    <row r="13" spans="1:7" ht="12.75" customHeight="1">
      <c r="A13" s="5"/>
      <c r="B13" s="5"/>
      <c r="C13" s="9"/>
      <c r="D13" s="6"/>
      <c r="E13" s="6"/>
      <c r="G13" s="10"/>
    </row>
    <row r="14" spans="3:7" ht="12.75" customHeight="1">
      <c r="C14" s="13"/>
      <c r="D14" s="15"/>
      <c r="E14" s="15"/>
      <c r="F14" s="7"/>
      <c r="G14" s="7"/>
    </row>
    <row r="15" spans="5:6" ht="12.75" customHeight="1">
      <c r="E15" s="6"/>
      <c r="F15" s="7"/>
    </row>
    <row r="16" ht="12.75" customHeight="1"/>
    <row r="17" ht="12.75" customHeight="1"/>
  </sheetData>
  <sheetProtection/>
  <protectedRanges>
    <protectedRange sqref="W1:W3 V1 N1:N17 I1:I17 U1:U17 V3:V17 W5:W17 G3:G11" name="Omr?de2"/>
    <protectedRange sqref="X13:Y13 L13:M13 O13:T13" name="Omr?de3"/>
    <protectedRange sqref="E1 G1" name="Omr?de3_1"/>
  </protectedRanges>
  <printOptions/>
  <pageMargins left="0.75" right="0.75" top="1" bottom="1" header="0" footer="0"/>
  <pageSetup horizontalDpi="300" verticalDpi="300" orientation="portrait" paperSize="9" scale="85" r:id="rId2"/>
  <headerFooter alignWithMargins="0">
    <oddHeader>&amp;L&amp;"Verdana,Fed"&amp;14Tilskud fra Ugeavispuljen 2007&amp;R&amp;G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41" sqref="D41"/>
    </sheetView>
  </sheetViews>
  <sheetFormatPr defaultColWidth="9.140625" defaultRowHeight="12.75"/>
  <cols>
    <col min="1" max="1" width="6.140625" style="1" customWidth="1"/>
    <col min="2" max="2" width="33.421875" style="1" hidden="1" customWidth="1"/>
    <col min="3" max="3" width="28.57421875" style="8" customWidth="1"/>
    <col min="4" max="5" width="16.8515625" style="2" customWidth="1"/>
    <col min="6" max="6" width="16.8515625" style="3" customWidth="1"/>
    <col min="7" max="7" width="16.8515625" style="4" customWidth="1"/>
    <col min="8" max="16384" width="9.140625" style="1" customWidth="1"/>
  </cols>
  <sheetData>
    <row r="1" spans="1:7" s="12" customFormat="1" ht="38.25">
      <c r="A1" s="11"/>
      <c r="B1" s="11" t="s">
        <v>2</v>
      </c>
      <c r="C1" s="11" t="s">
        <v>3</v>
      </c>
      <c r="D1" s="14" t="s">
        <v>31</v>
      </c>
      <c r="E1" s="14" t="s">
        <v>28</v>
      </c>
      <c r="F1" s="12" t="s">
        <v>1</v>
      </c>
      <c r="G1" s="12" t="s">
        <v>29</v>
      </c>
    </row>
    <row r="2" spans="1:7" ht="12.75" customHeight="1">
      <c r="A2" s="5">
        <v>1</v>
      </c>
      <c r="B2" s="5" t="s">
        <v>38</v>
      </c>
      <c r="C2" s="9" t="s">
        <v>39</v>
      </c>
      <c r="D2" s="6">
        <v>2898000</v>
      </c>
      <c r="E2" s="6">
        <v>3073159</v>
      </c>
      <c r="F2" s="3">
        <v>3859914.4871807355</v>
      </c>
      <c r="G2" s="10">
        <v>3859914.4871807355</v>
      </c>
    </row>
    <row r="3" spans="1:7" ht="12.75" customHeight="1">
      <c r="A3" s="5">
        <v>2</v>
      </c>
      <c r="B3" s="5" t="s">
        <v>10</v>
      </c>
      <c r="C3" s="9" t="s">
        <v>11</v>
      </c>
      <c r="D3" s="6">
        <v>2815501</v>
      </c>
      <c r="E3" s="6">
        <v>2717609</v>
      </c>
      <c r="F3" s="3">
        <v>3750032.125111059</v>
      </c>
      <c r="G3" s="10">
        <v>3619647.4636275885</v>
      </c>
    </row>
    <row r="4" spans="1:7" ht="12.75" customHeight="1">
      <c r="A4" s="5">
        <v>3</v>
      </c>
      <c r="B4" s="5" t="s">
        <v>24</v>
      </c>
      <c r="C4" s="9" t="s">
        <v>25</v>
      </c>
      <c r="D4" s="6">
        <v>586500</v>
      </c>
      <c r="E4" s="6">
        <v>530148</v>
      </c>
      <c r="F4" s="3">
        <v>781173.1700246726</v>
      </c>
      <c r="G4" s="10">
        <v>706116.6133712535</v>
      </c>
    </row>
    <row r="5" spans="1:7" ht="12.75" customHeight="1">
      <c r="A5" s="5">
        <v>4</v>
      </c>
      <c r="B5" s="5" t="s">
        <v>6</v>
      </c>
      <c r="C5" s="9" t="s">
        <v>7</v>
      </c>
      <c r="D5" s="6">
        <v>569237</v>
      </c>
      <c r="E5" s="6">
        <v>457317</v>
      </c>
      <c r="F5" s="3">
        <v>758180.1735470325</v>
      </c>
      <c r="G5" s="10">
        <v>609111.2883140208</v>
      </c>
    </row>
    <row r="6" spans="1:7" ht="12.75" customHeight="1">
      <c r="A6" s="5">
        <v>5</v>
      </c>
      <c r="B6" s="5" t="s">
        <v>8</v>
      </c>
      <c r="C6" s="9" t="s">
        <v>9</v>
      </c>
      <c r="D6" s="6">
        <v>316500</v>
      </c>
      <c r="E6" s="6">
        <v>317568</v>
      </c>
      <c r="F6" s="3">
        <v>421553.8078649768</v>
      </c>
      <c r="G6" s="3">
        <v>421553.8078649768</v>
      </c>
    </row>
    <row r="7" spans="1:7" ht="12.75" customHeight="1">
      <c r="A7" s="5">
        <v>6</v>
      </c>
      <c r="B7" s="5" t="s">
        <v>14</v>
      </c>
      <c r="C7" s="9" t="s">
        <v>15</v>
      </c>
      <c r="D7" s="6">
        <v>380000</v>
      </c>
      <c r="E7" s="6">
        <v>308916</v>
      </c>
      <c r="F7" s="3">
        <v>506130.9541506831</v>
      </c>
      <c r="G7" s="10">
        <v>411452.49955898</v>
      </c>
    </row>
    <row r="8" spans="1:7" ht="12.75" customHeight="1">
      <c r="A8" s="5">
        <v>7</v>
      </c>
      <c r="B8" s="5" t="s">
        <v>0</v>
      </c>
      <c r="C8" s="9" t="s">
        <v>21</v>
      </c>
      <c r="D8" s="6">
        <v>295800</v>
      </c>
      <c r="E8" s="6">
        <v>141166</v>
      </c>
      <c r="F8" s="3">
        <v>279703.9483464301</v>
      </c>
      <c r="G8" s="3">
        <v>188022.32177272454</v>
      </c>
    </row>
    <row r="9" spans="1:7" ht="12.75" customHeight="1">
      <c r="A9" s="5">
        <v>8</v>
      </c>
      <c r="B9" s="5" t="s">
        <v>16</v>
      </c>
      <c r="C9" s="9" t="s">
        <v>17</v>
      </c>
      <c r="D9" s="6">
        <v>74000</v>
      </c>
      <c r="E9" s="6">
        <v>74386</v>
      </c>
      <c r="F9" s="3">
        <v>98562.34370302776</v>
      </c>
      <c r="G9" s="10">
        <v>98562.34370302776</v>
      </c>
    </row>
    <row r="10" spans="1:7" ht="12.75" customHeight="1">
      <c r="A10" s="5"/>
      <c r="B10" s="5"/>
      <c r="C10" s="18" t="s">
        <v>30</v>
      </c>
      <c r="D10" s="17">
        <f>SUM(D2:D9)</f>
        <v>7935538</v>
      </c>
      <c r="E10" s="17">
        <f>SUM(E2:E9)</f>
        <v>7620269</v>
      </c>
      <c r="F10" s="17">
        <f>SUM(F2:F9)</f>
        <v>10455251.009928618</v>
      </c>
      <c r="G10" s="17">
        <f>SUM(G2:G9)</f>
        <v>9914380.825393306</v>
      </c>
    </row>
    <row r="11" spans="1:7" ht="12.75" customHeight="1">
      <c r="A11" s="5"/>
      <c r="B11" s="5"/>
      <c r="C11" s="9"/>
      <c r="D11" s="6"/>
      <c r="E11" s="6"/>
      <c r="G11" s="10"/>
    </row>
    <row r="12" spans="1:7" ht="12.75" customHeight="1">
      <c r="A12" s="5"/>
      <c r="B12" s="5"/>
      <c r="C12" s="9"/>
      <c r="D12" s="6"/>
      <c r="E12" s="6"/>
      <c r="G12" s="10"/>
    </row>
    <row r="13" spans="1:7" ht="12.75" customHeight="1">
      <c r="A13" s="5"/>
      <c r="B13" s="5"/>
      <c r="C13" s="9"/>
      <c r="D13" s="6"/>
      <c r="E13" s="6"/>
      <c r="G13" s="10"/>
    </row>
    <row r="14" spans="3:7" ht="12.75" customHeight="1">
      <c r="C14" s="13"/>
      <c r="D14" s="15"/>
      <c r="E14" s="15"/>
      <c r="F14" s="7"/>
      <c r="G14" s="7"/>
    </row>
    <row r="15" spans="5:6" ht="12.75" customHeight="1">
      <c r="E15" s="6"/>
      <c r="F15" s="7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sheetProtection/>
  <protectedRanges>
    <protectedRange sqref="G8 E2:E9 G5" name="Omr?de3"/>
    <protectedRange sqref="E1 G1" name="Omr?de3_1_2"/>
  </protectedRanges>
  <printOptions/>
  <pageMargins left="0.75" right="0.75" top="1" bottom="1" header="0" footer="0"/>
  <pageSetup horizontalDpi="600" verticalDpi="600" orientation="portrait" paperSize="9" scale="85" r:id="rId2"/>
  <headerFooter alignWithMargins="0">
    <oddHeader>&amp;L&amp;"Verdana,Fed"&amp;14Tilskud fra Ugeavispuljen 2008&amp;R&amp;G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7" sqref="G17"/>
    </sheetView>
  </sheetViews>
  <sheetFormatPr defaultColWidth="9.140625" defaultRowHeight="12.75"/>
  <cols>
    <col min="1" max="1" width="6.140625" style="1" customWidth="1"/>
    <col min="2" max="2" width="43.57421875" style="1" hidden="1" customWidth="1"/>
    <col min="3" max="3" width="28.57421875" style="8" customWidth="1"/>
    <col min="4" max="4" width="16.8515625" style="2" customWidth="1"/>
    <col min="5" max="5" width="16.8515625" style="3" customWidth="1"/>
    <col min="6" max="6" width="18.8515625" style="1" customWidth="1"/>
    <col min="7" max="7" width="18.00390625" style="1" customWidth="1"/>
    <col min="8" max="16384" width="9.140625" style="1" customWidth="1"/>
  </cols>
  <sheetData>
    <row r="1" spans="1:7" s="12" customFormat="1" ht="38.25">
      <c r="A1" s="11"/>
      <c r="B1" s="11" t="s">
        <v>2</v>
      </c>
      <c r="C1" s="11" t="s">
        <v>3</v>
      </c>
      <c r="D1" s="14" t="s">
        <v>31</v>
      </c>
      <c r="E1" s="19" t="s">
        <v>28</v>
      </c>
      <c r="F1" s="19" t="s">
        <v>1</v>
      </c>
      <c r="G1" s="12" t="s">
        <v>29</v>
      </c>
    </row>
    <row r="2" spans="1:7" ht="12.75" customHeight="1">
      <c r="A2" s="5">
        <v>1</v>
      </c>
      <c r="B2" s="5" t="s">
        <v>38</v>
      </c>
      <c r="C2" s="9" t="s">
        <v>39</v>
      </c>
      <c r="D2" s="6">
        <v>2981582</v>
      </c>
      <c r="E2" s="10">
        <v>2937570</v>
      </c>
      <c r="F2" s="10">
        <v>4298358.021232108</v>
      </c>
      <c r="G2" s="35">
        <v>4234908.71</v>
      </c>
    </row>
    <row r="3" spans="1:7" ht="12.75" customHeight="1">
      <c r="A3" s="5">
        <v>2</v>
      </c>
      <c r="B3" s="5" t="s">
        <v>10</v>
      </c>
      <c r="C3" s="9" t="s">
        <v>11</v>
      </c>
      <c r="D3" s="6">
        <v>2860000</v>
      </c>
      <c r="E3" s="10">
        <v>2528467</v>
      </c>
      <c r="F3" s="10">
        <v>4123080.948544708</v>
      </c>
      <c r="G3" s="35">
        <v>3645130.81</v>
      </c>
    </row>
    <row r="4" spans="1:7" ht="12.75" customHeight="1">
      <c r="A4" s="5">
        <v>3</v>
      </c>
      <c r="B4" s="5" t="s">
        <v>6</v>
      </c>
      <c r="C4" s="9" t="s">
        <v>7</v>
      </c>
      <c r="D4" s="6">
        <v>484180</v>
      </c>
      <c r="E4" s="10">
        <v>339821</v>
      </c>
      <c r="F4" s="10">
        <v>698011.6551281038</v>
      </c>
      <c r="G4" s="35">
        <v>489898.42</v>
      </c>
    </row>
    <row r="5" spans="1:7" ht="12.75" customHeight="1">
      <c r="A5" s="5">
        <v>4</v>
      </c>
      <c r="B5" s="5" t="s">
        <v>24</v>
      </c>
      <c r="C5" s="9" t="s">
        <v>25</v>
      </c>
      <c r="D5" s="6">
        <v>351000</v>
      </c>
      <c r="E5" s="10">
        <v>485980</v>
      </c>
      <c r="F5" s="10">
        <v>506014.4800486679</v>
      </c>
      <c r="G5" s="35">
        <v>506014.48</v>
      </c>
    </row>
    <row r="6" spans="1:7" ht="12.75" customHeight="1">
      <c r="A6" s="5">
        <v>5</v>
      </c>
      <c r="B6" s="5" t="s">
        <v>14</v>
      </c>
      <c r="C6" s="9" t="s">
        <v>15</v>
      </c>
      <c r="D6" s="6">
        <v>336000</v>
      </c>
      <c r="E6" s="10">
        <v>294078</v>
      </c>
      <c r="F6" s="10">
        <v>484389.9296192385</v>
      </c>
      <c r="G6" s="35">
        <v>423953.64</v>
      </c>
    </row>
    <row r="7" spans="1:7" ht="12.75" customHeight="1">
      <c r="A7" s="5">
        <v>6</v>
      </c>
      <c r="B7" s="5" t="s">
        <v>8</v>
      </c>
      <c r="C7" s="9" t="s">
        <v>9</v>
      </c>
      <c r="D7" s="6">
        <v>313349</v>
      </c>
      <c r="E7" s="10">
        <v>315238</v>
      </c>
      <c r="F7" s="10">
        <v>451735.4168341034</v>
      </c>
      <c r="G7" s="35">
        <v>451735.42</v>
      </c>
    </row>
    <row r="8" spans="1:7" ht="12.75" customHeight="1">
      <c r="A8" s="5">
        <v>7</v>
      </c>
      <c r="B8" s="5" t="s">
        <v>0</v>
      </c>
      <c r="C8" s="9" t="s">
        <v>21</v>
      </c>
      <c r="D8" s="6">
        <v>291720</v>
      </c>
      <c r="E8" s="10">
        <v>262554</v>
      </c>
      <c r="F8" s="10">
        <v>420554.25675156026</v>
      </c>
      <c r="G8" s="35">
        <v>378507.48</v>
      </c>
    </row>
    <row r="9" spans="1:7" ht="12.75" customHeight="1">
      <c r="A9" s="5">
        <v>8</v>
      </c>
      <c r="B9" s="5" t="s">
        <v>40</v>
      </c>
      <c r="C9" s="9" t="s">
        <v>17</v>
      </c>
      <c r="D9" s="6">
        <v>74400</v>
      </c>
      <c r="E9" s="10">
        <v>70296</v>
      </c>
      <c r="F9" s="10">
        <v>107257.77012997423</v>
      </c>
      <c r="G9" s="35">
        <v>101341.29</v>
      </c>
    </row>
    <row r="10" spans="1:7" ht="12.75" customHeight="1">
      <c r="A10" s="5"/>
      <c r="B10" s="5"/>
      <c r="C10" s="18" t="s">
        <v>30</v>
      </c>
      <c r="D10" s="17">
        <f>SUM(D2:D9)</f>
        <v>7692231</v>
      </c>
      <c r="E10" s="17">
        <f>SUM(E2:E9)</f>
        <v>7234004</v>
      </c>
      <c r="F10" s="17">
        <f>SUM(F2:F9)</f>
        <v>11089402.478288464</v>
      </c>
      <c r="G10" s="36">
        <f>SUM(G2:G9)</f>
        <v>10231490.25</v>
      </c>
    </row>
    <row r="11" spans="1:5" ht="12.75" customHeight="1">
      <c r="A11" s="5"/>
      <c r="B11" s="5"/>
      <c r="C11" s="9"/>
      <c r="D11" s="6"/>
      <c r="E11" s="10"/>
    </row>
    <row r="12" spans="1:5" ht="12.75" customHeight="1">
      <c r="A12" s="5"/>
      <c r="B12" s="5"/>
      <c r="C12" s="9"/>
      <c r="D12" s="6"/>
      <c r="E12" s="10"/>
    </row>
    <row r="13" spans="1:5" ht="12.75" customHeight="1">
      <c r="A13" s="5"/>
      <c r="B13" s="5"/>
      <c r="C13" s="9"/>
      <c r="D13" s="6"/>
      <c r="E13" s="10"/>
    </row>
    <row r="14" spans="3:5" ht="12.75" customHeight="1">
      <c r="C14" s="13"/>
      <c r="D14" s="15"/>
      <c r="E14" s="7"/>
    </row>
    <row r="15" ht="12.75" customHeight="1">
      <c r="E15" s="1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Header>&amp;L&amp;"Verdana,Fed"&amp;14Forventet tilskud Ugeavispuljen 2009&amp;R&amp;G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I44" sqref="I44"/>
    </sheetView>
  </sheetViews>
  <sheetFormatPr defaultColWidth="9.140625" defaultRowHeight="12.75"/>
  <cols>
    <col min="1" max="1" width="6.140625" style="0" customWidth="1"/>
    <col min="2" max="2" width="24.8515625" style="0" bestFit="1" customWidth="1"/>
    <col min="3" max="3" width="17.57421875" style="0" customWidth="1"/>
    <col min="4" max="4" width="16.421875" style="0" customWidth="1"/>
    <col min="5" max="5" width="16.8515625" style="0" customWidth="1"/>
    <col min="6" max="6" width="20.8515625" style="0" customWidth="1"/>
  </cols>
  <sheetData>
    <row r="1" spans="1:6" s="12" customFormat="1" ht="27.75" customHeight="1">
      <c r="A1" s="11"/>
      <c r="B1" s="11" t="s">
        <v>3</v>
      </c>
      <c r="C1" s="14" t="s">
        <v>31</v>
      </c>
      <c r="D1" s="19" t="s">
        <v>28</v>
      </c>
      <c r="E1" s="19" t="s">
        <v>42</v>
      </c>
      <c r="F1" s="12" t="s">
        <v>29</v>
      </c>
    </row>
    <row r="2" spans="1:6" ht="12.75">
      <c r="A2" s="1">
        <v>1</v>
      </c>
      <c r="B2" s="5" t="s">
        <v>39</v>
      </c>
      <c r="C2" s="6">
        <v>3194005</v>
      </c>
      <c r="D2" s="3">
        <v>3286087</v>
      </c>
      <c r="E2" s="3">
        <v>4284386.25699355</v>
      </c>
      <c r="F2" s="33">
        <v>4284386.26</v>
      </c>
    </row>
    <row r="3" spans="1:6" ht="12.75">
      <c r="A3" s="1">
        <v>2</v>
      </c>
      <c r="B3" s="5" t="s">
        <v>11</v>
      </c>
      <c r="C3" s="6">
        <v>2645638</v>
      </c>
      <c r="D3" s="3">
        <v>2447937</v>
      </c>
      <c r="E3" s="3">
        <v>3418431.03798472</v>
      </c>
      <c r="F3" s="33">
        <v>3283622.8</v>
      </c>
    </row>
    <row r="4" spans="1:6" ht="12.75">
      <c r="A4" s="1">
        <v>3</v>
      </c>
      <c r="B4" s="5" t="s">
        <v>25</v>
      </c>
      <c r="C4" s="6">
        <v>386100</v>
      </c>
      <c r="D4" s="3">
        <v>460785</v>
      </c>
      <c r="E4" s="3">
        <v>442851.691400422</v>
      </c>
      <c r="F4" s="33">
        <v>517908.25</v>
      </c>
    </row>
    <row r="5" spans="1:6" ht="12.75">
      <c r="A5" s="1">
        <v>4</v>
      </c>
      <c r="B5" s="5" t="s">
        <v>9</v>
      </c>
      <c r="C5" s="6">
        <v>315041</v>
      </c>
      <c r="D5" s="3">
        <v>298167</v>
      </c>
      <c r="E5" s="3">
        <v>422590.863442451</v>
      </c>
      <c r="F5" s="33">
        <v>399956.35</v>
      </c>
    </row>
    <row r="6" spans="1:6" ht="12.75">
      <c r="A6" s="1">
        <v>5</v>
      </c>
      <c r="B6" s="5" t="s">
        <v>15</v>
      </c>
      <c r="C6" s="6">
        <v>324038</v>
      </c>
      <c r="D6" s="3">
        <v>224327</v>
      </c>
      <c r="E6" s="3">
        <v>339980.838034225</v>
      </c>
      <c r="F6" s="33">
        <v>300908.58</v>
      </c>
    </row>
    <row r="7" spans="1:6" ht="12.75">
      <c r="A7" s="1">
        <v>6</v>
      </c>
      <c r="B7" s="5" t="s">
        <v>7</v>
      </c>
      <c r="C7" s="6">
        <v>333003</v>
      </c>
      <c r="D7" s="3">
        <v>227222</v>
      </c>
      <c r="E7" s="3">
        <v>297615.91229787</v>
      </c>
      <c r="F7" s="33">
        <v>304791.89</v>
      </c>
    </row>
    <row r="8" spans="1:6" ht="12.75">
      <c r="A8" s="1">
        <v>7</v>
      </c>
      <c r="B8" s="5" t="s">
        <v>21</v>
      </c>
      <c r="C8" s="6">
        <v>285600</v>
      </c>
      <c r="D8" s="3">
        <v>252238</v>
      </c>
      <c r="E8" s="3">
        <v>291417.559243899</v>
      </c>
      <c r="F8" s="33">
        <v>338347.94</v>
      </c>
    </row>
    <row r="9" spans="1:6" ht="12.75">
      <c r="A9" s="1">
        <v>8</v>
      </c>
      <c r="B9" s="5" t="s">
        <v>40</v>
      </c>
      <c r="C9" s="6">
        <v>73600</v>
      </c>
      <c r="D9" s="3">
        <v>103445</v>
      </c>
      <c r="E9" s="3">
        <v>98725.8406028561</v>
      </c>
      <c r="F9" s="33">
        <v>98725.84</v>
      </c>
    </row>
    <row r="10" spans="1:6" ht="12.75">
      <c r="A10" s="1"/>
      <c r="B10" s="21" t="s">
        <v>41</v>
      </c>
      <c r="C10" s="17">
        <f>SUM(C2:C9)</f>
        <v>7557025</v>
      </c>
      <c r="D10" s="7">
        <f>SUM(D2:D9)</f>
        <v>7300208</v>
      </c>
      <c r="E10" s="7">
        <f>SUM(E2:E9)</f>
        <v>9595999.999999993</v>
      </c>
      <c r="F10" s="34">
        <f>SUM(F2:F9)</f>
        <v>9528647.91</v>
      </c>
    </row>
    <row r="11" ht="12.75">
      <c r="C11" s="2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42" sqref="I42"/>
    </sheetView>
  </sheetViews>
  <sheetFormatPr defaultColWidth="9.140625" defaultRowHeight="12.75"/>
  <cols>
    <col min="2" max="2" width="25.421875" style="0" customWidth="1"/>
    <col min="3" max="3" width="17.28125" style="0" customWidth="1"/>
    <col min="4" max="4" width="18.57421875" style="0" customWidth="1"/>
    <col min="5" max="5" width="17.57421875" style="0" customWidth="1"/>
    <col min="6" max="6" width="17.421875" style="0" customWidth="1"/>
  </cols>
  <sheetData>
    <row r="1" spans="1:6" s="12" customFormat="1" ht="27.75" customHeight="1">
      <c r="A1" s="11"/>
      <c r="B1" s="11" t="s">
        <v>3</v>
      </c>
      <c r="C1" s="14" t="s">
        <v>31</v>
      </c>
      <c r="D1" s="19" t="s">
        <v>28</v>
      </c>
      <c r="E1" s="19" t="s">
        <v>42</v>
      </c>
      <c r="F1" s="12" t="s">
        <v>29</v>
      </c>
    </row>
    <row r="2" spans="1:6" ht="12.75">
      <c r="A2" s="24">
        <v>1</v>
      </c>
      <c r="B2" s="22" t="s">
        <v>39</v>
      </c>
      <c r="C2" s="25">
        <v>3229425</v>
      </c>
      <c r="D2" s="26">
        <v>3483261</v>
      </c>
      <c r="E2" s="26">
        <v>4133139.17</v>
      </c>
      <c r="F2" s="38">
        <v>4133139.17</v>
      </c>
    </row>
    <row r="3" spans="1:6" ht="12.75">
      <c r="A3" s="24">
        <v>2</v>
      </c>
      <c r="B3" s="22" t="s">
        <v>11</v>
      </c>
      <c r="C3" s="25">
        <v>2683424</v>
      </c>
      <c r="D3" s="26">
        <v>2564198</v>
      </c>
      <c r="E3" s="26">
        <v>3434346.11</v>
      </c>
      <c r="F3" s="38">
        <v>3281756.72</v>
      </c>
    </row>
    <row r="4" spans="1:6" ht="12.75">
      <c r="A4" s="24">
        <v>3</v>
      </c>
      <c r="B4" s="22" t="s">
        <v>25</v>
      </c>
      <c r="C4" s="25">
        <v>612000</v>
      </c>
      <c r="D4" s="26">
        <v>534174</v>
      </c>
      <c r="E4" s="26">
        <v>783260.54</v>
      </c>
      <c r="F4" s="38">
        <v>683655.91</v>
      </c>
    </row>
    <row r="5" spans="1:6" ht="12.75">
      <c r="A5" s="24">
        <v>4</v>
      </c>
      <c r="B5" s="22" t="s">
        <v>43</v>
      </c>
      <c r="C5" s="25">
        <v>578213</v>
      </c>
      <c r="D5" s="26">
        <v>273148</v>
      </c>
      <c r="E5" s="26">
        <v>740018.42</v>
      </c>
      <c r="F5" s="38">
        <v>349585.05</v>
      </c>
    </row>
    <row r="6" spans="1:6" ht="12.75">
      <c r="A6" s="24">
        <v>5</v>
      </c>
      <c r="B6" s="22" t="s">
        <v>9</v>
      </c>
      <c r="C6" s="25">
        <v>314000</v>
      </c>
      <c r="D6" s="26">
        <v>282918</v>
      </c>
      <c r="E6" s="26">
        <v>401868.97</v>
      </c>
      <c r="F6" s="38">
        <v>362089.06</v>
      </c>
    </row>
    <row r="7" spans="1:6" ht="12.75">
      <c r="A7" s="24">
        <v>6</v>
      </c>
      <c r="B7" s="22" t="s">
        <v>21</v>
      </c>
      <c r="C7" s="25">
        <v>265000</v>
      </c>
      <c r="D7" s="26">
        <v>252191</v>
      </c>
      <c r="E7" s="26">
        <v>339156.93</v>
      </c>
      <c r="F7" s="38">
        <v>322763.49</v>
      </c>
    </row>
    <row r="8" spans="1:6" ht="12.75">
      <c r="A8" s="24">
        <v>7</v>
      </c>
      <c r="B8" s="22" t="s">
        <v>15</v>
      </c>
      <c r="C8" s="25">
        <v>15396</v>
      </c>
      <c r="D8" s="26">
        <v>14130</v>
      </c>
      <c r="E8" s="26">
        <v>19704.38</v>
      </c>
      <c r="F8" s="38">
        <v>18084.1</v>
      </c>
    </row>
    <row r="9" spans="1:6" ht="12.75">
      <c r="A9" s="24">
        <v>8</v>
      </c>
      <c r="B9" s="22" t="s">
        <v>7</v>
      </c>
      <c r="C9" s="25">
        <v>197824</v>
      </c>
      <c r="D9" s="26">
        <v>104687</v>
      </c>
      <c r="E9" s="26">
        <v>253182.57</v>
      </c>
      <c r="F9" s="38">
        <v>133982.35</v>
      </c>
    </row>
    <row r="10" spans="1:6" ht="12.75">
      <c r="A10" s="24">
        <v>9</v>
      </c>
      <c r="B10" s="23" t="s">
        <v>44</v>
      </c>
      <c r="C10" s="27">
        <v>143000</v>
      </c>
      <c r="D10" s="26">
        <v>122400</v>
      </c>
      <c r="E10" s="26">
        <v>183016.76</v>
      </c>
      <c r="F10" s="38">
        <v>156652.11</v>
      </c>
    </row>
    <row r="11" spans="1:6" ht="12.75">
      <c r="A11" s="24">
        <v>10</v>
      </c>
      <c r="B11" s="22" t="s">
        <v>45</v>
      </c>
      <c r="C11" s="25">
        <v>133000</v>
      </c>
      <c r="D11" s="26">
        <v>107459</v>
      </c>
      <c r="E11" s="26">
        <v>170218.39</v>
      </c>
      <c r="F11" s="38">
        <v>137530.06</v>
      </c>
    </row>
    <row r="12" spans="1:6" ht="12.75">
      <c r="A12" s="24">
        <v>11</v>
      </c>
      <c r="B12" s="23" t="s">
        <v>46</v>
      </c>
      <c r="C12" s="25">
        <v>199800</v>
      </c>
      <c r="D12" s="26">
        <v>178415</v>
      </c>
      <c r="E12" s="26">
        <v>249717.53</v>
      </c>
      <c r="F12" s="38">
        <v>228342.2</v>
      </c>
    </row>
    <row r="13" spans="1:6" ht="12.75">
      <c r="A13" s="24"/>
      <c r="B13" s="28" t="s">
        <v>30</v>
      </c>
      <c r="C13" s="29">
        <f>SUM(C2:C12)</f>
        <v>8371082</v>
      </c>
      <c r="D13" s="30">
        <f>SUM(D2:D12)</f>
        <v>7916981</v>
      </c>
      <c r="E13" s="30">
        <f>SUM(E2:E12)</f>
        <v>10707629.770000001</v>
      </c>
      <c r="F13" s="39">
        <f>SUM(F2:F12)</f>
        <v>9807580.22</v>
      </c>
    </row>
    <row r="14" spans="2:4" ht="12.75">
      <c r="B14" s="31"/>
      <c r="C14" s="31"/>
      <c r="D14" s="32"/>
    </row>
    <row r="19" spans="3:4" ht="12.75">
      <c r="C19" s="37"/>
      <c r="D19" s="37"/>
    </row>
    <row r="20" ht="12.75">
      <c r="C20" s="37"/>
    </row>
    <row r="21" ht="12.75">
      <c r="C21" s="37"/>
    </row>
    <row r="22" ht="12.75">
      <c r="C22" s="37"/>
    </row>
    <row r="23" ht="12.75">
      <c r="C23" s="37"/>
    </row>
    <row r="24" ht="12.75">
      <c r="C24" s="37"/>
    </row>
    <row r="25" ht="12.75">
      <c r="C25" s="37"/>
    </row>
    <row r="26" ht="12.75">
      <c r="C26" s="37"/>
    </row>
    <row r="27" ht="12.75">
      <c r="C27" s="37"/>
    </row>
    <row r="28" ht="12.75">
      <c r="C28" s="37"/>
    </row>
    <row r="29" ht="12.75">
      <c r="C29" s="3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IV1"/>
    </sheetView>
  </sheetViews>
  <sheetFormatPr defaultColWidth="9.140625" defaultRowHeight="12.75"/>
  <cols>
    <col min="2" max="2" width="36.00390625" style="0" bestFit="1" customWidth="1"/>
    <col min="3" max="3" width="17.7109375" style="0" bestFit="1" customWidth="1"/>
    <col min="4" max="4" width="15.7109375" style="0" bestFit="1" customWidth="1"/>
    <col min="5" max="5" width="12.140625" style="0" customWidth="1"/>
    <col min="6" max="6" width="9.57421875" style="0" bestFit="1" customWidth="1"/>
  </cols>
  <sheetData>
    <row r="1" spans="1:6" s="12" customFormat="1" ht="27.75" customHeight="1">
      <c r="A1" s="11"/>
      <c r="B1" s="11" t="s">
        <v>3</v>
      </c>
      <c r="C1" s="14" t="s">
        <v>31</v>
      </c>
      <c r="D1" s="19" t="s">
        <v>28</v>
      </c>
      <c r="E1" s="19" t="s">
        <v>42</v>
      </c>
      <c r="F1" s="12" t="s">
        <v>29</v>
      </c>
    </row>
    <row r="2" spans="1:6" ht="12.75">
      <c r="A2" s="24">
        <v>1</v>
      </c>
      <c r="B2" s="24" t="s">
        <v>7</v>
      </c>
      <c r="C2" s="24">
        <v>100826</v>
      </c>
      <c r="D2" s="24"/>
      <c r="E2" s="24">
        <v>118210.62753409111</v>
      </c>
      <c r="F2" s="24"/>
    </row>
    <row r="3" spans="1:6" ht="12.75">
      <c r="A3" s="24">
        <v>2</v>
      </c>
      <c r="B3" s="24" t="s">
        <v>9</v>
      </c>
      <c r="C3" s="24">
        <v>293000</v>
      </c>
      <c r="D3" s="24"/>
      <c r="E3" s="24">
        <v>343519.6662318122</v>
      </c>
      <c r="F3" s="24"/>
    </row>
    <row r="4" spans="1:6" ht="12.75">
      <c r="A4" s="24">
        <v>3</v>
      </c>
      <c r="B4" s="24" t="s">
        <v>11</v>
      </c>
      <c r="C4" s="24">
        <v>2598146</v>
      </c>
      <c r="D4" s="24"/>
      <c r="E4" s="24">
        <v>3046123.7090154197</v>
      </c>
      <c r="F4" s="24"/>
    </row>
    <row r="5" spans="1:6" ht="12.75">
      <c r="A5" s="24">
        <v>4</v>
      </c>
      <c r="B5" s="24" t="s">
        <v>45</v>
      </c>
      <c r="C5" s="24">
        <v>78660</v>
      </c>
      <c r="D5" s="24"/>
      <c r="E5" s="24">
        <v>92222.71995151654</v>
      </c>
      <c r="F5" s="24"/>
    </row>
    <row r="6" spans="1:6" ht="12.75">
      <c r="A6" s="24">
        <v>5</v>
      </c>
      <c r="B6" s="24" t="s">
        <v>39</v>
      </c>
      <c r="C6" s="24">
        <v>3604617</v>
      </c>
      <c r="D6" s="24"/>
      <c r="E6" s="24">
        <v>4226132.5212747995</v>
      </c>
      <c r="F6" s="24"/>
    </row>
    <row r="7" spans="1:6" ht="12.75">
      <c r="A7" s="24">
        <v>6</v>
      </c>
      <c r="B7" s="24" t="s">
        <v>25</v>
      </c>
      <c r="C7" s="24">
        <v>612000</v>
      </c>
      <c r="D7" s="24"/>
      <c r="E7" s="24">
        <v>717522.3062589387</v>
      </c>
      <c r="F7" s="24"/>
    </row>
    <row r="8" spans="1:6" ht="12.75">
      <c r="A8" s="24">
        <v>7</v>
      </c>
      <c r="B8" s="24" t="s">
        <v>46</v>
      </c>
      <c r="C8" s="24">
        <v>175000</v>
      </c>
      <c r="D8" s="24"/>
      <c r="E8" s="24">
        <v>205173.86208384688</v>
      </c>
      <c r="F8" s="24"/>
    </row>
    <row r="9" spans="1:6" ht="12.75">
      <c r="A9" s="24">
        <v>8</v>
      </c>
      <c r="B9" s="24" t="s">
        <v>21</v>
      </c>
      <c r="C9" s="24">
        <v>276000</v>
      </c>
      <c r="D9" s="24"/>
      <c r="E9" s="24">
        <v>323588.4910579528</v>
      </c>
      <c r="F9" s="24"/>
    </row>
    <row r="10" spans="1:6" ht="12.75">
      <c r="A10" s="24">
        <v>9</v>
      </c>
      <c r="B10" s="24" t="s">
        <v>47</v>
      </c>
      <c r="C10" s="24">
        <v>125376</v>
      </c>
      <c r="D10" s="24"/>
      <c r="E10" s="24">
        <v>146993.5893292822</v>
      </c>
      <c r="F10" s="24"/>
    </row>
    <row r="11" spans="1:6" ht="12.75">
      <c r="A11" s="24">
        <v>10</v>
      </c>
      <c r="B11" s="24" t="s">
        <v>48</v>
      </c>
      <c r="C11" s="24">
        <v>733120</v>
      </c>
      <c r="D11" s="24"/>
      <c r="E11" s="24">
        <v>859526.0672623419</v>
      </c>
      <c r="F11" s="24"/>
    </row>
    <row r="12" spans="2:5" s="40" customFormat="1" ht="12.75">
      <c r="B12" s="41" t="s">
        <v>30</v>
      </c>
      <c r="C12" s="41">
        <f>SUM(C2:C11)</f>
        <v>8596745</v>
      </c>
      <c r="D12" s="41"/>
      <c r="E12" s="41">
        <f>SUM(E2:E11)</f>
        <v>10079013.560000002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17" sqref="J17"/>
    </sheetView>
  </sheetViews>
  <sheetFormatPr defaultColWidth="9.140625" defaultRowHeight="12.75"/>
  <cols>
    <col min="3" max="3" width="17.7109375" style="0" bestFit="1" customWidth="1"/>
    <col min="4" max="4" width="15.7109375" style="0" bestFit="1" customWidth="1"/>
    <col min="5" max="5" width="12.8515625" style="0" customWidth="1"/>
    <col min="6" max="6" width="13.140625" style="0" customWidth="1"/>
  </cols>
  <sheetData>
    <row r="1" spans="1:6" s="12" customFormat="1" ht="27.75" customHeight="1">
      <c r="A1" s="11"/>
      <c r="B1" s="11" t="s">
        <v>3</v>
      </c>
      <c r="C1" s="14" t="s">
        <v>31</v>
      </c>
      <c r="D1" s="19" t="s">
        <v>28</v>
      </c>
      <c r="E1" s="19" t="s">
        <v>42</v>
      </c>
      <c r="F1" s="12" t="s">
        <v>29</v>
      </c>
    </row>
    <row r="2" spans="1:5" ht="12.75">
      <c r="A2" s="24">
        <v>1</v>
      </c>
      <c r="B2" s="24" t="s">
        <v>7</v>
      </c>
      <c r="C2" s="24">
        <v>79191</v>
      </c>
      <c r="D2" s="24"/>
      <c r="E2" s="24">
        <v>124076.48503457216</v>
      </c>
    </row>
    <row r="3" spans="1:5" ht="12.75">
      <c r="A3" s="24">
        <v>2</v>
      </c>
      <c r="B3" s="24" t="s">
        <v>9</v>
      </c>
      <c r="C3" s="24">
        <v>260000</v>
      </c>
      <c r="D3" s="24"/>
      <c r="E3" s="24">
        <v>407368.0861333834</v>
      </c>
    </row>
    <row r="4" spans="1:5" ht="12.75">
      <c r="A4" s="24">
        <v>3</v>
      </c>
      <c r="B4" s="24" t="s">
        <v>11</v>
      </c>
      <c r="C4" s="24">
        <v>2354739</v>
      </c>
      <c r="D4" s="24"/>
      <c r="E4" s="24">
        <v>3689405.8452832196</v>
      </c>
    </row>
    <row r="5" spans="1:5" ht="12.75">
      <c r="A5" s="24">
        <v>4</v>
      </c>
      <c r="B5" s="24" t="s">
        <v>45</v>
      </c>
      <c r="C5" s="24">
        <v>65664</v>
      </c>
      <c r="D5" s="24"/>
      <c r="E5" s="24">
        <v>102882.37695331726</v>
      </c>
    </row>
    <row r="6" spans="1:5" ht="12.75">
      <c r="A6" s="24">
        <v>5</v>
      </c>
      <c r="B6" s="24" t="s">
        <v>39</v>
      </c>
      <c r="C6" s="24">
        <v>2915368</v>
      </c>
      <c r="D6" s="24"/>
      <c r="E6" s="24">
        <v>4567799.548209652</v>
      </c>
    </row>
    <row r="7" spans="1:5" ht="12.75">
      <c r="A7" s="24">
        <v>6</v>
      </c>
      <c r="B7" s="24" t="s">
        <v>25</v>
      </c>
      <c r="C7" s="24">
        <v>520000</v>
      </c>
      <c r="D7" s="24"/>
      <c r="E7" s="24">
        <v>814736.1722667668</v>
      </c>
    </row>
    <row r="8" spans="1:5" ht="12.75">
      <c r="A8" s="24">
        <v>7</v>
      </c>
      <c r="B8" s="24" t="s">
        <v>46</v>
      </c>
      <c r="C8" s="24">
        <v>168000</v>
      </c>
      <c r="D8" s="24"/>
      <c r="E8" s="24">
        <v>263222.45565541694</v>
      </c>
    </row>
    <row r="9" spans="1:5" ht="12.75">
      <c r="A9" s="24">
        <v>8</v>
      </c>
      <c r="B9" s="24" t="s">
        <v>21</v>
      </c>
      <c r="C9" s="24">
        <v>280000</v>
      </c>
      <c r="D9" s="24"/>
      <c r="E9" s="24">
        <v>438704.09275902825</v>
      </c>
    </row>
    <row r="10" spans="1:5" ht="12.75">
      <c r="A10" s="24">
        <v>9</v>
      </c>
      <c r="B10" s="24" t="s">
        <v>47</v>
      </c>
      <c r="C10" s="24">
        <v>144000</v>
      </c>
      <c r="D10" s="24"/>
      <c r="E10" s="24">
        <v>225619.24770464312</v>
      </c>
    </row>
    <row r="11" spans="2:5" s="41" customFormat="1" ht="12.75">
      <c r="B11" s="41" t="s">
        <v>30</v>
      </c>
      <c r="C11" s="41">
        <f>SUM(C2:C10)</f>
        <v>6786962</v>
      </c>
      <c r="E11" s="41">
        <f>SUM(E2:E10)</f>
        <v>10633814.309999999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Hartvig Sørensen</dc:creator>
  <cp:keywords/>
  <dc:description/>
  <cp:lastModifiedBy>Eva Sønderstrup-Andersen</cp:lastModifiedBy>
  <cp:lastPrinted>2009-12-09T15:18:51Z</cp:lastPrinted>
  <dcterms:created xsi:type="dcterms:W3CDTF">2009-08-25T10:25:01Z</dcterms:created>
  <dcterms:modified xsi:type="dcterms:W3CDTF">2013-01-29T10:52:25Z</dcterms:modified>
  <cp:category/>
  <cp:version/>
  <cp:contentType/>
  <cp:contentStatus/>
</cp:coreProperties>
</file>