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ronapuljer_Arbejdsmappe\J – KUIN Produktionsomkostninger\3. Beregningsmodel og andre bilag\"/>
    </mc:Choice>
  </mc:AlternateContent>
  <bookViews>
    <workbookView xWindow="0" yWindow="0" windowWidth="16800" windowHeight="6170"/>
  </bookViews>
  <sheets>
    <sheet name="Ansøgning" sheetId="1" r:id="rId1"/>
    <sheet name="Opgørelse" sheetId="3" r:id="rId2"/>
    <sheet name="Lister" sheetId="2" state="hidden" r:id="rId3"/>
  </sheets>
  <definedNames>
    <definedName name="Kompensationsperiode">Lister!$D$2:$D$6</definedName>
    <definedName name="ReferencePeriode_Indtægtstab">Lister!$H$2:$H$4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26" i="1" s="1"/>
  <c r="B12" i="1"/>
  <c r="H2" i="2"/>
  <c r="C9" i="1" l="1"/>
  <c r="B28" i="1" l="1"/>
  <c r="B35" i="1" s="1"/>
  <c r="B37" i="1" l="1"/>
  <c r="B23" i="1"/>
  <c r="B22" i="1"/>
  <c r="B21" i="1"/>
  <c r="B20" i="1"/>
  <c r="B61" i="3"/>
  <c r="B52" i="3"/>
  <c r="B35" i="3"/>
  <c r="B18" i="3"/>
  <c r="B14" i="1" l="1"/>
</calcChain>
</file>

<file path=xl/sharedStrings.xml><?xml version="1.0" encoding="utf-8"?>
<sst xmlns="http://schemas.openxmlformats.org/spreadsheetml/2006/main" count="108" uniqueCount="63">
  <si>
    <t>CVR-nr.</t>
  </si>
  <si>
    <t>Faktisk afholdt produktionsomkostninger</t>
  </si>
  <si>
    <t>Produktionsomkostninger, som forventes at kunne genaktiveres</t>
  </si>
  <si>
    <t>Kompensationsberettigede produktionsomkostninger</t>
  </si>
  <si>
    <t>Modtaget kompensation fra øvrige COVID-19-kompensationsordninger</t>
  </si>
  <si>
    <t>Forpligtende produktionsomkostninger, som endnu ikke er afholdt</t>
  </si>
  <si>
    <t>Hvis det forventede kompensationsbeløb overstiger 500.000 kr., skal ansøger indhente en revisorerklæring fra en uafhængig godkendt revisor.</t>
  </si>
  <si>
    <t>Godtgørelse af revisorudgifter</t>
  </si>
  <si>
    <t>Der ydes godtgørelse for 80 pct. af udgifterne til revisorerklæring, såfremt ansøgningen udløser kompensation.</t>
  </si>
  <si>
    <t>- Kompensation af faste omkostninger</t>
  </si>
  <si>
    <t>- Kompensation af lønkompensation</t>
  </si>
  <si>
    <t>- Kompensation fra arrangementspuljen</t>
  </si>
  <si>
    <t>- Kompensation fra øvrige COVID-19-kompensationsordninger</t>
  </si>
  <si>
    <t>Indtægter mv., der dækker produktionsomkostninger (ekskl. COVID-19-kompensation)</t>
  </si>
  <si>
    <t>Eksterne leverandører og entrepriser</t>
  </si>
  <si>
    <t>Rettigheder og lignende</t>
  </si>
  <si>
    <t>Materialer og leje/køb af udstyr</t>
  </si>
  <si>
    <t>Lokaleomkostninger inkl. el, varme, vand mm.</t>
  </si>
  <si>
    <t>Forsikring</t>
  </si>
  <si>
    <t>Administrative udgifter</t>
  </si>
  <si>
    <t>PR og marketing</t>
  </si>
  <si>
    <t>Persontransport</t>
  </si>
  <si>
    <t>Hotel/ophold</t>
  </si>
  <si>
    <t>Diæter</t>
  </si>
  <si>
    <t>Offentlige tilskud</t>
  </si>
  <si>
    <t>Fondsmidler</t>
  </si>
  <si>
    <t>Sponsorater</t>
  </si>
  <si>
    <t>Entréindtægter</t>
  </si>
  <si>
    <t>Billetindtægter</t>
  </si>
  <si>
    <t>I alt</t>
  </si>
  <si>
    <t>Øvrige udgifter</t>
  </si>
  <si>
    <t>Revisorudgifter ekskl. moms</t>
  </si>
  <si>
    <t>Kunstnerhonorar/løn</t>
  </si>
  <si>
    <t>Aflønning af andet personale</t>
  </si>
  <si>
    <t>Transport/fragt</t>
  </si>
  <si>
    <t>Øvrige indtægter</t>
  </si>
  <si>
    <t>Opgørelse af produktionsomkostninger og indtægter mv., der dækker produktionsomkostninger (ekskl. COVID-19-kompensation)</t>
  </si>
  <si>
    <t>Godtgørelsen til revision kan maksimalt udgøre 16.000 kr. ekskl. moms.</t>
  </si>
  <si>
    <t>Forventet kompensationsbeløb</t>
  </si>
  <si>
    <t>Forventet kompensationsbeløb inkl. eventuel godtgørelse af revisorudgifter</t>
  </si>
  <si>
    <t>Institutionsnavn</t>
  </si>
  <si>
    <t>Kompensationsperiode</t>
  </si>
  <si>
    <t>Vælg fra rullemenu</t>
  </si>
  <si>
    <t>Indtast institutionsnavn</t>
  </si>
  <si>
    <t>Indtast CVR-nr.</t>
  </si>
  <si>
    <t>Samlet beregnet indtægtstab for kompensationsperioden</t>
  </si>
  <si>
    <t>Referenceperiode for indtægtstab for kompensationsperioden</t>
  </si>
  <si>
    <t>Referenceperiode for indtægtstab</t>
  </si>
  <si>
    <t>Særlige omstændigheder (gns. af tilsvarende periode i seneste tre år)</t>
  </si>
  <si>
    <t>Ingen omsætning i tilsvarende periode for kompensationsperioden</t>
  </si>
  <si>
    <t>Institutionens stiftelsestidspunkt (dd-mm-åååå)</t>
  </si>
  <si>
    <t>Skaleret beregnet indtægtstab for kompensationsperioden</t>
  </si>
  <si>
    <t>Opfylder kompensationsberettigede produktionsomkostninger minimumskravet?</t>
  </si>
  <si>
    <r>
      <t xml:space="preserve">Alle hvide felter i kolonne B </t>
    </r>
    <r>
      <rPr>
        <u/>
        <sz val="11"/>
        <color theme="1"/>
        <rFont val="Calibri"/>
        <family val="2"/>
        <scheme val="minor"/>
      </rPr>
      <t>skal</t>
    </r>
    <r>
      <rPr>
        <sz val="11"/>
        <color theme="1"/>
        <rFont val="Calibri"/>
        <family val="2"/>
        <scheme val="minor"/>
      </rPr>
      <t xml:space="preserve"> udfyldes. Enkelte grå felter kan skifte til hvid undervejs; disse skal i så fald udfyldes.</t>
    </r>
  </si>
  <si>
    <t>Indtast dato (dd-mm-åååå)</t>
  </si>
  <si>
    <t>Publikumsrettet aktivitet startdato</t>
  </si>
  <si>
    <t>Publikumsrettet aktivitet slutdato</t>
  </si>
  <si>
    <t>Indtast beløb</t>
  </si>
  <si>
    <t>9. marts 2020 til 8. juli 2020</t>
  </si>
  <si>
    <t>9. marts 2020 til 31. august 2020</t>
  </si>
  <si>
    <t>9. marts 2020 til 31. oktober 2020</t>
  </si>
  <si>
    <t>9. marts 2020 til 31. december 2020</t>
  </si>
  <si>
    <t>Bilag til kompensation af produktionsomkostninger (version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</si>
</sst>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r.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1" xfId="0" applyBorder="1"/>
    <xf numFmtId="14" fontId="0" fillId="0" borderId="0" xfId="0" applyNumberFormat="1"/>
    <xf numFmtId="164" fontId="0" fillId="2" borderId="0" xfId="0" applyNumberFormat="1" applyFill="1" applyProtection="1">
      <protection hidden="1"/>
    </xf>
    <xf numFmtId="164" fontId="1" fillId="2" borderId="2" xfId="0" applyNumberFormat="1" applyFont="1" applyFill="1" applyBorder="1" applyProtection="1">
      <protection hidden="1"/>
    </xf>
    <xf numFmtId="164" fontId="0" fillId="2" borderId="1" xfId="0" applyNumberFormat="1" applyFill="1" applyBorder="1" applyProtection="1">
      <protection hidden="1"/>
    </xf>
    <xf numFmtId="14" fontId="0" fillId="0" borderId="0" xfId="0" applyNumberFormat="1" applyProtection="1">
      <protection hidden="1"/>
    </xf>
    <xf numFmtId="0" fontId="1" fillId="2" borderId="0" xfId="0" applyFont="1" applyFill="1" applyProtection="1">
      <protection hidden="1"/>
    </xf>
    <xf numFmtId="0" fontId="0" fillId="0" borderId="0" xfId="0" applyBorder="1"/>
    <xf numFmtId="0" fontId="0" fillId="2" borderId="0" xfId="0" applyFill="1" applyBorder="1"/>
    <xf numFmtId="0" fontId="1" fillId="0" borderId="2" xfId="0" applyFont="1" applyFill="1" applyBorder="1"/>
    <xf numFmtId="0" fontId="0" fillId="0" borderId="2" xfId="0" applyBorder="1"/>
    <xf numFmtId="0" fontId="1" fillId="0" borderId="2" xfId="0" applyFont="1" applyBorder="1"/>
    <xf numFmtId="0" fontId="0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/>
    <xf numFmtId="0" fontId="3" fillId="0" borderId="0" xfId="0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1" fillId="2" borderId="2" xfId="0" applyFont="1" applyFill="1" applyBorder="1" applyProtection="1">
      <protection hidden="1"/>
    </xf>
    <xf numFmtId="0" fontId="4" fillId="2" borderId="2" xfId="0" applyFont="1" applyFill="1" applyBorder="1" applyAlignment="1" applyProtection="1">
      <protection hidden="1"/>
    </xf>
    <xf numFmtId="0" fontId="1" fillId="0" borderId="2" xfId="0" applyFont="1" applyFill="1" applyBorder="1" applyAlignment="1">
      <alignment wrapText="1"/>
    </xf>
    <xf numFmtId="1" fontId="0" fillId="0" borderId="0" xfId="0" applyNumberFormat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1" fillId="0" borderId="1" xfId="0" applyFont="1" applyBorder="1" applyProtection="1">
      <protection hidden="1"/>
    </xf>
    <xf numFmtId="0" fontId="0" fillId="2" borderId="0" xfId="0" applyFont="1" applyFill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Fill="1" applyProtection="1">
      <protection hidden="1"/>
    </xf>
    <xf numFmtId="49" fontId="1" fillId="0" borderId="0" xfId="0" applyNumberFormat="1" applyFont="1" applyProtection="1">
      <protection hidden="1"/>
    </xf>
    <xf numFmtId="0" fontId="1" fillId="3" borderId="0" xfId="0" applyFont="1" applyFill="1" applyProtection="1">
      <protection hidden="1"/>
    </xf>
    <xf numFmtId="0" fontId="0" fillId="0" borderId="0" xfId="0" applyProtection="1">
      <protection hidden="1"/>
    </xf>
    <xf numFmtId="0" fontId="1" fillId="0" borderId="3" xfId="0" applyFont="1" applyFill="1" applyBorder="1" applyProtection="1">
      <protection hidden="1"/>
    </xf>
    <xf numFmtId="0" fontId="1" fillId="2" borderId="1" xfId="0" applyFont="1" applyFill="1" applyBorder="1" applyProtection="1">
      <protection hidden="1"/>
    </xf>
    <xf numFmtId="0" fontId="0" fillId="0" borderId="0" xfId="0" applyNumberFormat="1" applyFill="1" applyProtection="1"/>
    <xf numFmtId="0" fontId="0" fillId="3" borderId="0" xfId="0" applyFill="1" applyAlignment="1" applyProtection="1">
      <alignment horizontal="right"/>
      <protection hidden="1"/>
    </xf>
    <xf numFmtId="0" fontId="0" fillId="0" borderId="0" xfId="0" applyNumberFormat="1" applyAlignment="1" applyProtection="1">
      <alignment horizontal="right"/>
      <protection locked="0"/>
    </xf>
    <xf numFmtId="0" fontId="0" fillId="0" borderId="0" xfId="0" applyNumberFormat="1" applyAlignment="1" applyProtection="1">
      <alignment horizontal="right" wrapText="1"/>
      <protection locked="0"/>
    </xf>
    <xf numFmtId="14" fontId="0" fillId="0" borderId="0" xfId="0" applyNumberFormat="1" applyAlignment="1" applyProtection="1">
      <alignment horizontal="right"/>
      <protection locked="0"/>
    </xf>
    <xf numFmtId="14" fontId="5" fillId="2" borderId="0" xfId="0" applyNumberFormat="1" applyFont="1" applyFill="1" applyAlignment="1" applyProtection="1">
      <alignment horizontal="right"/>
      <protection locked="0"/>
    </xf>
    <xf numFmtId="164" fontId="0" fillId="0" borderId="0" xfId="0" applyNumberFormat="1" applyAlignment="1" applyProtection="1">
      <alignment horizontal="right"/>
      <protection locked="0"/>
    </xf>
    <xf numFmtId="164" fontId="0" fillId="0" borderId="3" xfId="0" applyNumberFormat="1" applyBorder="1" applyAlignment="1" applyProtection="1">
      <alignment horizontal="right"/>
      <protection locked="0"/>
    </xf>
  </cellXfs>
  <cellStyles count="1">
    <cellStyle name="Normal" xfId="0" builtinId="0"/>
  </cellStyles>
  <dxfs count="3">
    <dxf>
      <font>
        <color auto="1"/>
      </font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zoomScaleNormal="100" workbookViewId="0"/>
  </sheetViews>
  <sheetFormatPr defaultRowHeight="14.5" x14ac:dyDescent="0.35"/>
  <cols>
    <col min="1" max="1" width="74" style="32" customWidth="1"/>
    <col min="2" max="2" width="30.81640625" customWidth="1"/>
  </cols>
  <sheetData>
    <row r="1" spans="1:3" x14ac:dyDescent="0.35">
      <c r="A1" s="25" t="s">
        <v>62</v>
      </c>
      <c r="B1" s="2"/>
    </row>
    <row r="2" spans="1:3" x14ac:dyDescent="0.35">
      <c r="A2" s="26" t="s">
        <v>53</v>
      </c>
      <c r="B2" s="10"/>
    </row>
    <row r="3" spans="1:3" x14ac:dyDescent="0.35">
      <c r="A3" s="27"/>
      <c r="B3" s="9"/>
    </row>
    <row r="4" spans="1:3" x14ac:dyDescent="0.35">
      <c r="A4" s="27" t="s">
        <v>40</v>
      </c>
      <c r="B4" s="24" t="s">
        <v>43</v>
      </c>
    </row>
    <row r="5" spans="1:3" x14ac:dyDescent="0.35">
      <c r="A5" s="28" t="s">
        <v>0</v>
      </c>
      <c r="B5" s="23" t="s">
        <v>44</v>
      </c>
    </row>
    <row r="6" spans="1:3" x14ac:dyDescent="0.35">
      <c r="A6" s="28" t="s">
        <v>41</v>
      </c>
      <c r="B6" s="37" t="s">
        <v>42</v>
      </c>
    </row>
    <row r="7" spans="1:3" x14ac:dyDescent="0.35">
      <c r="A7" s="28" t="s">
        <v>55</v>
      </c>
      <c r="B7" s="39" t="s">
        <v>54</v>
      </c>
    </row>
    <row r="8" spans="1:3" x14ac:dyDescent="0.35">
      <c r="A8" s="28" t="s">
        <v>56</v>
      </c>
      <c r="B8" s="39" t="s">
        <v>54</v>
      </c>
    </row>
    <row r="9" spans="1:3" x14ac:dyDescent="0.35">
      <c r="A9" s="28" t="s">
        <v>46</v>
      </c>
      <c r="B9" s="38" t="s">
        <v>42</v>
      </c>
      <c r="C9" t="str">
        <f>IF(B9="Særlige omstændigheder (gns. af tilsvarende periode i seneste tre år)","Vedhæft en særskilt redegørelse for anvendelse af alternativ referenceperiode","")</f>
        <v/>
      </c>
    </row>
    <row r="10" spans="1:3" x14ac:dyDescent="0.35">
      <c r="A10" s="8" t="s">
        <v>50</v>
      </c>
      <c r="B10" s="40" t="s">
        <v>54</v>
      </c>
    </row>
    <row r="11" spans="1:3" x14ac:dyDescent="0.35">
      <c r="A11" s="28" t="s">
        <v>45</v>
      </c>
      <c r="B11" s="41" t="s">
        <v>57</v>
      </c>
    </row>
    <row r="12" spans="1:3" x14ac:dyDescent="0.35">
      <c r="A12" s="8" t="s">
        <v>51</v>
      </c>
      <c r="B12" s="4">
        <f>IFERROR(MAX(IF(OR(B10="",B10="Indtast dato (dd-mm-åååå)"),B11,IF(DATEDIF(B10,Lister!A1,"M")&gt;=1,B11*IF(B6="9. marts 2020 til 8. juli 2020",_xlfn.DAYS(Lister!E8,Lister!D8)+1,IF(B6="9. marts 2020 til 31. august 2020",_xlfn.DAYS(Lister!E9,Lister!D9)+1,IF(B6="9. marts 2020 til 31. oktober 2020",_xlfn.DAYS(Lister!E10,Lister!D10)+1,IF(B6="9. marts 2020 til 31. december 2020",_xlfn.DAYS(Lister!E11,Lister!D11)+1))))/(_xlfn.DAYS(Lister!A1,B10)+1),"Opgørelsen for indtægtstabet skal minimum dække en hel måned")),0),"")</f>
        <v>0</v>
      </c>
    </row>
    <row r="13" spans="1:3" x14ac:dyDescent="0.35">
      <c r="A13" s="29"/>
      <c r="B13" s="35"/>
    </row>
    <row r="14" spans="1:3" x14ac:dyDescent="0.35">
      <c r="A14" s="8" t="s">
        <v>4</v>
      </c>
      <c r="B14" s="4">
        <f>SUM(B15:B18)</f>
        <v>0</v>
      </c>
    </row>
    <row r="15" spans="1:3" x14ac:dyDescent="0.35">
      <c r="A15" s="30" t="s">
        <v>9</v>
      </c>
      <c r="B15" s="41" t="s">
        <v>57</v>
      </c>
    </row>
    <row r="16" spans="1:3" x14ac:dyDescent="0.35">
      <c r="A16" s="30" t="s">
        <v>10</v>
      </c>
      <c r="B16" s="41" t="s">
        <v>57</v>
      </c>
    </row>
    <row r="17" spans="1:2" x14ac:dyDescent="0.35">
      <c r="A17" s="30" t="s">
        <v>11</v>
      </c>
      <c r="B17" s="41" t="s">
        <v>57</v>
      </c>
    </row>
    <row r="18" spans="1:2" x14ac:dyDescent="0.35">
      <c r="A18" s="30" t="s">
        <v>12</v>
      </c>
      <c r="B18" s="41" t="s">
        <v>57</v>
      </c>
    </row>
    <row r="19" spans="1:2" x14ac:dyDescent="0.35">
      <c r="A19" s="28"/>
    </row>
    <row r="20" spans="1:2" x14ac:dyDescent="0.35">
      <c r="A20" s="8" t="s">
        <v>1</v>
      </c>
      <c r="B20" s="4">
        <f>Opgørelse!B18</f>
        <v>0</v>
      </c>
    </row>
    <row r="21" spans="1:2" x14ac:dyDescent="0.35">
      <c r="A21" s="8" t="s">
        <v>5</v>
      </c>
      <c r="B21" s="4">
        <f>Opgørelse!B35</f>
        <v>0</v>
      </c>
    </row>
    <row r="22" spans="1:2" x14ac:dyDescent="0.35">
      <c r="A22" s="8" t="s">
        <v>2</v>
      </c>
      <c r="B22" s="4">
        <f>Opgørelse!B52</f>
        <v>0</v>
      </c>
    </row>
    <row r="23" spans="1:2" x14ac:dyDescent="0.35">
      <c r="A23" s="8" t="s">
        <v>13</v>
      </c>
      <c r="B23" s="4">
        <f>Opgørelse!B61</f>
        <v>0</v>
      </c>
    </row>
    <row r="24" spans="1:2" x14ac:dyDescent="0.35">
      <c r="A24" s="28"/>
    </row>
    <row r="25" spans="1:2" x14ac:dyDescent="0.35">
      <c r="A25" s="8" t="s">
        <v>3</v>
      </c>
      <c r="B25" s="4">
        <f>IFERROR(MAX(IF(AND(B7&gt;=Lister!A1,B8&lt;=IF(B6="9. marts 2020 til 8. juli 2020",Lister!E8,IF(B6="9. marts 2020 til 31. august 2020",Lister!E9,IF(B6="9. marts 2020 til 31. oktober 2020",Lister!E10,IF(B6="9. marts 2020 til 31. december 2020",Lister!E11))))),B20+B21-B22-B23,IF(AND(B7&lt;=Lister!A1,B8&lt;=IF(B6="9. marts 2020 til 8. juli 2020",Lister!E8,IF(B6="9. marts 2020 til 31. august 2020",Lister!E9,IF(B6="9. marts 2020 til 31. oktober 2020",Lister!E10,IF(B6="9. marts 2020 til 31. december 2020",Lister!E11))))),(B20+B21-B22-B23)*(_xlfn.DAYS(B8,Lister!A1)+1)/(_xlfn.DAYS(B8,B7)+1),IF(AND(B7&gt;=Lister!A1,B8&gt;IF(B6="9. marts 2020 til 8. juli 2020",Lister!E8,IF(B6="9. marts 2020 til 31. august 2020",Lister!E9,IF(B6="9. marts 2020 til 31. oktober 2020",Lister!E10,IF(B6="9. marts 2020 til 31. december 2020",Lister!E11))))),(B20+B21-B22-B23)*(_xlfn.DAYS(IF(B6="9. marts 2020 til 8. juli 2020",Lister!E8,IF(B6="9. marts 2020 til 31. august 2020",Lister!E9,IF(B6="9. marts 2020 til 31. oktober 2020",Lister!E10,IF(B6="9. marts 2020 til 31. december 2020",Lister!E11)))),B7)+1)/(_xlfn.DAYS(B8,B7)+1),IF(AND(B7&lt;=Lister!A1,B8&gt;IF(B6="9. marts 2020 til 8. juli 2020",Lister!E8,IF(B6="9. marts 2020 til 31. august 2020",Lister!E9,IF(B6="9. marts 2020 til 31. oktober 2020",Lister!E10,IF(B6="9. marts 2020 til 31. december 2020",Lister!E11))))),(B20+B21-B22-B23)*(_xlfn.DAYS(IF(B6="9. marts 2020 til 8. juli 2020",Lister!E8,IF(B6="9. marts 2020 til 31. august 2020",Lister!E9,IF(B6="9. marts 2020 til 31. oktober 2020",Lister!E10,IF(B6="9. marts 2020 til 31. december 2020",Lister!E11)))),Lister!A1)+1)/(_xlfn.DAYS(B8,B7)+1))))),0),0)</f>
        <v>0</v>
      </c>
    </row>
    <row r="26" spans="1:2" hidden="1" x14ac:dyDescent="0.35">
      <c r="A26" s="31" t="s">
        <v>52</v>
      </c>
      <c r="B26" s="36" t="str">
        <f>IF(B25&gt;=IF(OR(B6="9. marts 2020 til 8. juli 2020",B6="9. marts 2020 til 31. august 2020"),100000,IF(OR(B6="9. marts 2020 til 31. oktober 2020",B6="9. marts 2020 til 31. december 2020"),135000)),"Ja","Nej")</f>
        <v>Nej</v>
      </c>
    </row>
    <row r="27" spans="1:2" x14ac:dyDescent="0.35">
      <c r="A27" s="28"/>
    </row>
    <row r="28" spans="1:2" x14ac:dyDescent="0.35">
      <c r="A28" s="20" t="s">
        <v>38</v>
      </c>
      <c r="B28" s="5">
        <f>IFERROR(MAX(IF(B26="Ja",IF(B14+B25*0.8&lt;=B12*0.8,B25*0.8,B12*0.8-B14),0),0),0)</f>
        <v>0</v>
      </c>
    </row>
    <row r="30" spans="1:2" x14ac:dyDescent="0.35">
      <c r="A30" s="32" t="s">
        <v>6</v>
      </c>
    </row>
    <row r="31" spans="1:2" x14ac:dyDescent="0.35">
      <c r="A31" s="32" t="s">
        <v>8</v>
      </c>
    </row>
    <row r="32" spans="1:2" x14ac:dyDescent="0.35">
      <c r="A32" s="32" t="s">
        <v>37</v>
      </c>
    </row>
    <row r="34" spans="1:2" x14ac:dyDescent="0.35">
      <c r="A34" s="33" t="s">
        <v>31</v>
      </c>
      <c r="B34" s="42" t="s">
        <v>57</v>
      </c>
    </row>
    <row r="35" spans="1:2" x14ac:dyDescent="0.35">
      <c r="A35" s="34" t="s">
        <v>7</v>
      </c>
      <c r="B35" s="6">
        <f>IFERROR(IF(OR(B34="Indtast beløb",B28=0,B34=""),0,IF(B28&gt;500000,IF(B34*0.8&gt;16000,16000,B34*0.8),"Der kan ikke opnås godtgørelse af revisorudgifter, da kompensationsbeløbet ikke overstiger 500.000 kr.")),0)</f>
        <v>0</v>
      </c>
    </row>
    <row r="37" spans="1:2" x14ac:dyDescent="0.35">
      <c r="A37" s="20" t="s">
        <v>39</v>
      </c>
      <c r="B37" s="5">
        <f>IFERROR(IF(ISNUMBER(B35),B28+B35,B28),0)</f>
        <v>0</v>
      </c>
    </row>
  </sheetData>
  <sheetProtection algorithmName="SHA-512" hashValue="5KV9RMq18NIo0aBDCulIHJn20kthe1I/k+K00FJ5V3360ToNONe75tnvjDd8QYs1gBffjNzF40h+fA+bWLolLg==" saltValue="gVlNHhZ30ygTBhfTQ9Ud8Q==" spinCount="100000" sheet="1" formatColumns="0" formatRows="0"/>
  <conditionalFormatting sqref="A10:B10">
    <cfRule type="expression" dxfId="2" priority="3">
      <formula>$B$9="Ingen omsætning i tilsvarende periode for kompensationsperioden"</formula>
    </cfRule>
  </conditionalFormatting>
  <conditionalFormatting sqref="C9">
    <cfRule type="expression" dxfId="1" priority="2">
      <formula>$C$9="Vedhæft en særskilt redegørelse for anvendelse af alternativ referenceperiode"</formula>
    </cfRule>
  </conditionalFormatting>
  <conditionalFormatting sqref="B10">
    <cfRule type="expression" dxfId="0" priority="1">
      <formula>$B$9="Ingen omsætning i tilsvarende periode for kompensationsperioden"</formula>
    </cfRule>
  </conditionalFormatting>
  <dataValidations count="3">
    <dataValidation type="list" allowBlank="1" showInputMessage="1" showErrorMessage="1" errorTitle="Ugyldig kompensationsperiode" error="Der skal vælges en af tre mulige kompensationsperioder." sqref="B6">
      <formula1>Kompensationsperiode</formula1>
    </dataValidation>
    <dataValidation type="list" allowBlank="1" showInputMessage="1" showErrorMessage="1" errorTitle="Ugyldig referenceperiode" error="Der skal vælges mellem en af tre referenceperioder. Hvis der vælges &quot;Ingen omsætning i tilsvarende periode i kompensationsperioden&quot;, er referenceperioden institutionens stiftelsestidspunkt frem til den 9. marts 2020." sqref="B9">
      <formula1>ReferencePeriode_Indtægtstab</formula1>
    </dataValidation>
    <dataValidation type="decimal" operator="greaterThanOrEqual" allowBlank="1" showInputMessage="1" showErrorMessage="1" errorTitle="Ugyldigt beløb" error="Der kan ikke indtastes et negativt beløb." sqref="B11 B15:B18 B34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4.5" x14ac:dyDescent="0.35"/>
  <cols>
    <col min="1" max="1" width="75" style="14" bestFit="1" customWidth="1"/>
  </cols>
  <sheetData>
    <row r="1" spans="1:9" ht="29" x14ac:dyDescent="0.35">
      <c r="A1" s="22" t="s">
        <v>36</v>
      </c>
      <c r="B1" s="13"/>
    </row>
    <row r="3" spans="1:9" x14ac:dyDescent="0.35">
      <c r="A3" s="11" t="s">
        <v>1</v>
      </c>
      <c r="B3" s="12"/>
    </row>
    <row r="4" spans="1:9" x14ac:dyDescent="0.35">
      <c r="A4" s="15" t="s">
        <v>32</v>
      </c>
      <c r="B4" s="18"/>
    </row>
    <row r="5" spans="1:9" x14ac:dyDescent="0.35">
      <c r="A5" s="15" t="s">
        <v>33</v>
      </c>
      <c r="B5" s="18"/>
    </row>
    <row r="6" spans="1:9" x14ac:dyDescent="0.35">
      <c r="A6" s="16" t="s">
        <v>14</v>
      </c>
      <c r="B6" s="18"/>
    </row>
    <row r="7" spans="1:9" x14ac:dyDescent="0.35">
      <c r="A7" s="16" t="s">
        <v>15</v>
      </c>
      <c r="B7" s="18"/>
    </row>
    <row r="8" spans="1:9" x14ac:dyDescent="0.35">
      <c r="A8" s="15" t="s">
        <v>16</v>
      </c>
      <c r="B8" s="18"/>
    </row>
    <row r="9" spans="1:9" x14ac:dyDescent="0.35">
      <c r="A9" s="15" t="s">
        <v>17</v>
      </c>
      <c r="B9" s="18"/>
    </row>
    <row r="10" spans="1:9" x14ac:dyDescent="0.35">
      <c r="A10" s="15" t="s">
        <v>18</v>
      </c>
      <c r="B10" s="18"/>
      <c r="I10" s="1"/>
    </row>
    <row r="11" spans="1:9" x14ac:dyDescent="0.35">
      <c r="A11" s="15" t="s">
        <v>19</v>
      </c>
      <c r="B11" s="18"/>
    </row>
    <row r="12" spans="1:9" x14ac:dyDescent="0.35">
      <c r="A12" s="15" t="s">
        <v>20</v>
      </c>
      <c r="B12" s="18"/>
    </row>
    <row r="13" spans="1:9" x14ac:dyDescent="0.35">
      <c r="A13" s="15" t="s">
        <v>21</v>
      </c>
      <c r="B13" s="18"/>
    </row>
    <row r="14" spans="1:9" x14ac:dyDescent="0.35">
      <c r="A14" s="15" t="s">
        <v>22</v>
      </c>
      <c r="B14" s="18"/>
    </row>
    <row r="15" spans="1:9" x14ac:dyDescent="0.35">
      <c r="A15" s="15" t="s">
        <v>23</v>
      </c>
      <c r="B15" s="18"/>
    </row>
    <row r="16" spans="1:9" x14ac:dyDescent="0.35">
      <c r="A16" s="15" t="s">
        <v>34</v>
      </c>
      <c r="B16" s="18"/>
    </row>
    <row r="17" spans="1:2" x14ac:dyDescent="0.35">
      <c r="A17" s="17" t="s">
        <v>30</v>
      </c>
      <c r="B17" s="18"/>
    </row>
    <row r="18" spans="1:2" x14ac:dyDescent="0.35">
      <c r="A18" s="19" t="s">
        <v>29</v>
      </c>
      <c r="B18" s="20">
        <f>SUM(B4:B17)</f>
        <v>0</v>
      </c>
    </row>
    <row r="20" spans="1:2" x14ac:dyDescent="0.35">
      <c r="A20" s="11" t="s">
        <v>5</v>
      </c>
      <c r="B20" s="12"/>
    </row>
    <row r="21" spans="1:2" x14ac:dyDescent="0.35">
      <c r="A21" s="15" t="s">
        <v>32</v>
      </c>
      <c r="B21" s="18"/>
    </row>
    <row r="22" spans="1:2" x14ac:dyDescent="0.35">
      <c r="A22" s="15" t="s">
        <v>33</v>
      </c>
      <c r="B22" s="18"/>
    </row>
    <row r="23" spans="1:2" x14ac:dyDescent="0.35">
      <c r="A23" s="16" t="s">
        <v>14</v>
      </c>
      <c r="B23" s="18"/>
    </row>
    <row r="24" spans="1:2" x14ac:dyDescent="0.35">
      <c r="A24" s="16" t="s">
        <v>15</v>
      </c>
      <c r="B24" s="18"/>
    </row>
    <row r="25" spans="1:2" x14ac:dyDescent="0.35">
      <c r="A25" s="15" t="s">
        <v>16</v>
      </c>
      <c r="B25" s="18"/>
    </row>
    <row r="26" spans="1:2" x14ac:dyDescent="0.35">
      <c r="A26" s="15" t="s">
        <v>17</v>
      </c>
      <c r="B26" s="18"/>
    </row>
    <row r="27" spans="1:2" x14ac:dyDescent="0.35">
      <c r="A27" s="15" t="s">
        <v>18</v>
      </c>
      <c r="B27" s="18"/>
    </row>
    <row r="28" spans="1:2" x14ac:dyDescent="0.35">
      <c r="A28" s="15" t="s">
        <v>19</v>
      </c>
      <c r="B28" s="18"/>
    </row>
    <row r="29" spans="1:2" x14ac:dyDescent="0.35">
      <c r="A29" s="15" t="s">
        <v>20</v>
      </c>
      <c r="B29" s="18"/>
    </row>
    <row r="30" spans="1:2" x14ac:dyDescent="0.35">
      <c r="A30" s="15" t="s">
        <v>21</v>
      </c>
      <c r="B30" s="18"/>
    </row>
    <row r="31" spans="1:2" x14ac:dyDescent="0.35">
      <c r="A31" s="15" t="s">
        <v>22</v>
      </c>
      <c r="B31" s="18"/>
    </row>
    <row r="32" spans="1:2" x14ac:dyDescent="0.35">
      <c r="A32" s="15" t="s">
        <v>23</v>
      </c>
      <c r="B32" s="18"/>
    </row>
    <row r="33" spans="1:2" x14ac:dyDescent="0.35">
      <c r="A33" s="15" t="s">
        <v>34</v>
      </c>
      <c r="B33" s="18"/>
    </row>
    <row r="34" spans="1:2" x14ac:dyDescent="0.35">
      <c r="A34" s="17" t="s">
        <v>30</v>
      </c>
      <c r="B34" s="18"/>
    </row>
    <row r="35" spans="1:2" x14ac:dyDescent="0.35">
      <c r="A35" s="21" t="s">
        <v>29</v>
      </c>
      <c r="B35" s="20">
        <f>SUM(B21:B34)</f>
        <v>0</v>
      </c>
    </row>
    <row r="37" spans="1:2" x14ac:dyDescent="0.35">
      <c r="A37" s="11" t="s">
        <v>2</v>
      </c>
      <c r="B37" s="12"/>
    </row>
    <row r="38" spans="1:2" x14ac:dyDescent="0.35">
      <c r="A38" s="15" t="s">
        <v>32</v>
      </c>
      <c r="B38" s="18"/>
    </row>
    <row r="39" spans="1:2" x14ac:dyDescent="0.35">
      <c r="A39" s="15" t="s">
        <v>33</v>
      </c>
      <c r="B39" s="18"/>
    </row>
    <row r="40" spans="1:2" x14ac:dyDescent="0.35">
      <c r="A40" s="16" t="s">
        <v>14</v>
      </c>
      <c r="B40" s="18"/>
    </row>
    <row r="41" spans="1:2" x14ac:dyDescent="0.35">
      <c r="A41" s="16" t="s">
        <v>15</v>
      </c>
      <c r="B41" s="18"/>
    </row>
    <row r="42" spans="1:2" x14ac:dyDescent="0.35">
      <c r="A42" s="15" t="s">
        <v>16</v>
      </c>
      <c r="B42" s="18"/>
    </row>
    <row r="43" spans="1:2" x14ac:dyDescent="0.35">
      <c r="A43" s="15" t="s">
        <v>17</v>
      </c>
      <c r="B43" s="18"/>
    </row>
    <row r="44" spans="1:2" x14ac:dyDescent="0.35">
      <c r="A44" s="15" t="s">
        <v>18</v>
      </c>
      <c r="B44" s="18"/>
    </row>
    <row r="45" spans="1:2" x14ac:dyDescent="0.35">
      <c r="A45" s="15" t="s">
        <v>19</v>
      </c>
      <c r="B45" s="18"/>
    </row>
    <row r="46" spans="1:2" x14ac:dyDescent="0.35">
      <c r="A46" s="15" t="s">
        <v>20</v>
      </c>
      <c r="B46" s="18"/>
    </row>
    <row r="47" spans="1:2" x14ac:dyDescent="0.35">
      <c r="A47" s="15" t="s">
        <v>21</v>
      </c>
      <c r="B47" s="18"/>
    </row>
    <row r="48" spans="1:2" x14ac:dyDescent="0.35">
      <c r="A48" s="15" t="s">
        <v>22</v>
      </c>
      <c r="B48" s="18"/>
    </row>
    <row r="49" spans="1:2" x14ac:dyDescent="0.35">
      <c r="A49" s="15" t="s">
        <v>23</v>
      </c>
      <c r="B49" s="18"/>
    </row>
    <row r="50" spans="1:2" x14ac:dyDescent="0.35">
      <c r="A50" s="15" t="s">
        <v>34</v>
      </c>
      <c r="B50" s="18"/>
    </row>
    <row r="51" spans="1:2" x14ac:dyDescent="0.35">
      <c r="A51" s="17" t="s">
        <v>30</v>
      </c>
      <c r="B51" s="18"/>
    </row>
    <row r="52" spans="1:2" x14ac:dyDescent="0.35">
      <c r="A52" s="21" t="s">
        <v>29</v>
      </c>
      <c r="B52" s="20">
        <f>SUM(B38:B51)</f>
        <v>0</v>
      </c>
    </row>
    <row r="54" spans="1:2" x14ac:dyDescent="0.35">
      <c r="A54" s="11" t="s">
        <v>13</v>
      </c>
      <c r="B54" s="12"/>
    </row>
    <row r="55" spans="1:2" x14ac:dyDescent="0.35">
      <c r="A55" s="15" t="s">
        <v>24</v>
      </c>
      <c r="B55" s="18"/>
    </row>
    <row r="56" spans="1:2" x14ac:dyDescent="0.35">
      <c r="A56" s="15" t="s">
        <v>25</v>
      </c>
      <c r="B56" s="18"/>
    </row>
    <row r="57" spans="1:2" x14ac:dyDescent="0.35">
      <c r="A57" s="15" t="s">
        <v>26</v>
      </c>
      <c r="B57" s="18"/>
    </row>
    <row r="58" spans="1:2" x14ac:dyDescent="0.35">
      <c r="A58" s="15" t="s">
        <v>27</v>
      </c>
      <c r="B58" s="18"/>
    </row>
    <row r="59" spans="1:2" x14ac:dyDescent="0.35">
      <c r="A59" s="15" t="s">
        <v>28</v>
      </c>
      <c r="B59" s="18"/>
    </row>
    <row r="60" spans="1:2" x14ac:dyDescent="0.35">
      <c r="A60" s="17" t="s">
        <v>35</v>
      </c>
      <c r="B60" s="18"/>
    </row>
    <row r="61" spans="1:2" x14ac:dyDescent="0.35">
      <c r="A61" s="21" t="s">
        <v>29</v>
      </c>
      <c r="B61" s="20">
        <f>SUM(B55:B60)</f>
        <v>0</v>
      </c>
    </row>
  </sheetData>
  <sheetProtection algorithmName="SHA-512" hashValue="uA0lkQAK6oqUQd3orzM4EfEkRNjJ4zOppq+x5ZguX6xsMPLPa18QaC9wI8b5rC5btwye+NhpfVlwku/5+uUXKg==" saltValue="EqnOW38bR/qc/vQr+ELjNw==" spinCount="100000" sheet="1" objects="1" scenarios="1" formatColumns="0" formatRows="0"/>
  <dataValidations count="1">
    <dataValidation type="decimal" operator="greaterThanOrEqual" allowBlank="1" showInputMessage="1" showErrorMessage="1" errorTitle="Ugyldigt beløb" error="Der kan ikke indtastes et negativt beløb." sqref="B4:B17 B21:B34 B38:B51 B55:B60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workbookViewId="0"/>
  </sheetViews>
  <sheetFormatPr defaultRowHeight="14.5" x14ac:dyDescent="0.35"/>
  <cols>
    <col min="1" max="1" width="10.1796875" bestFit="1" customWidth="1"/>
    <col min="2" max="2" width="10.453125" bestFit="1" customWidth="1"/>
    <col min="4" max="4" width="10.1796875" bestFit="1" customWidth="1"/>
    <col min="5" max="5" width="10.08984375" bestFit="1" customWidth="1"/>
  </cols>
  <sheetData>
    <row r="1" spans="1:8" x14ac:dyDescent="0.35">
      <c r="A1" s="7">
        <v>43899</v>
      </c>
      <c r="B1" s="7">
        <v>44074</v>
      </c>
      <c r="D1" s="1" t="s">
        <v>41</v>
      </c>
      <c r="H1" s="1" t="s">
        <v>47</v>
      </c>
    </row>
    <row r="2" spans="1:8" x14ac:dyDescent="0.35">
      <c r="D2" t="s">
        <v>42</v>
      </c>
      <c r="H2" t="str">
        <f>IF(Ansøgning!B6=D2,D2,IF(Ansøgning!B6=D3,"9. marts 2019 til 8. juli 2019",IF(Ansøgning!B6=D4,"9. marts 2019 til 31. august 2019",IF(Ansøgning!B6=D5,"9. marts 2019 til 31. oktober 2019",IF(Ansøgning!B6=D6,"9. marts 2019 til 31. december 2019")))))</f>
        <v>Vælg fra rullemenu</v>
      </c>
    </row>
    <row r="3" spans="1:8" x14ac:dyDescent="0.35">
      <c r="D3" t="s">
        <v>58</v>
      </c>
      <c r="H3" t="s">
        <v>48</v>
      </c>
    </row>
    <row r="4" spans="1:8" x14ac:dyDescent="0.35">
      <c r="D4" s="3" t="s">
        <v>59</v>
      </c>
      <c r="H4" t="s">
        <v>49</v>
      </c>
    </row>
    <row r="5" spans="1:8" x14ac:dyDescent="0.35">
      <c r="A5" s="3"/>
      <c r="D5" s="3" t="s">
        <v>60</v>
      </c>
    </row>
    <row r="6" spans="1:8" x14ac:dyDescent="0.35">
      <c r="A6" s="3"/>
      <c r="D6" s="3" t="s">
        <v>61</v>
      </c>
    </row>
    <row r="7" spans="1:8" x14ac:dyDescent="0.35">
      <c r="A7" s="3"/>
      <c r="D7" s="3"/>
    </row>
    <row r="8" spans="1:8" x14ac:dyDescent="0.35">
      <c r="A8" s="3"/>
      <c r="D8" s="3">
        <v>43899</v>
      </c>
      <c r="E8" s="3">
        <v>44020</v>
      </c>
    </row>
    <row r="9" spans="1:8" x14ac:dyDescent="0.35">
      <c r="A9" s="3"/>
      <c r="D9" s="3">
        <v>43899</v>
      </c>
      <c r="E9" s="3">
        <v>44074</v>
      </c>
    </row>
    <row r="10" spans="1:8" x14ac:dyDescent="0.35">
      <c r="A10" s="3"/>
      <c r="D10" s="3">
        <v>43899</v>
      </c>
      <c r="E10" s="3">
        <v>44135</v>
      </c>
    </row>
    <row r="11" spans="1:8" x14ac:dyDescent="0.35">
      <c r="A11" s="3"/>
      <c r="D11" s="3">
        <v>43899</v>
      </c>
      <c r="E11" s="3">
        <v>44196</v>
      </c>
    </row>
    <row r="12" spans="1:8" x14ac:dyDescent="0.35">
      <c r="A12" s="3"/>
      <c r="D12" s="3"/>
    </row>
    <row r="13" spans="1:8" x14ac:dyDescent="0.35">
      <c r="A13" s="3"/>
      <c r="D13" s="3"/>
    </row>
    <row r="14" spans="1:8" x14ac:dyDescent="0.35">
      <c r="A14" s="3"/>
      <c r="D14" s="3"/>
    </row>
    <row r="15" spans="1:8" x14ac:dyDescent="0.35">
      <c r="A15" s="3"/>
      <c r="D15" s="3"/>
    </row>
    <row r="16" spans="1:8" x14ac:dyDescent="0.35">
      <c r="A16" s="3"/>
      <c r="D16" s="3"/>
    </row>
    <row r="17" spans="1:4" x14ac:dyDescent="0.35">
      <c r="A17" s="3"/>
      <c r="D17" s="3"/>
    </row>
    <row r="18" spans="1:4" x14ac:dyDescent="0.35">
      <c r="A18" s="3"/>
      <c r="D18" s="3"/>
    </row>
    <row r="19" spans="1:4" x14ac:dyDescent="0.35">
      <c r="A19" s="3"/>
      <c r="D19" s="3"/>
    </row>
    <row r="20" spans="1:4" x14ac:dyDescent="0.35">
      <c r="A20" s="3"/>
      <c r="D20" s="3"/>
    </row>
    <row r="21" spans="1:4" x14ac:dyDescent="0.35">
      <c r="A21" s="3"/>
      <c r="D21" s="3"/>
    </row>
    <row r="22" spans="1:4" x14ac:dyDescent="0.35">
      <c r="A22" s="3"/>
      <c r="D22" s="3"/>
    </row>
    <row r="23" spans="1:4" x14ac:dyDescent="0.35">
      <c r="A23" s="3"/>
      <c r="D23" s="3"/>
    </row>
    <row r="24" spans="1:4" x14ac:dyDescent="0.35">
      <c r="A24" s="3"/>
      <c r="D24" s="3"/>
    </row>
    <row r="25" spans="1:4" x14ac:dyDescent="0.35">
      <c r="A25" s="3"/>
      <c r="D25" s="3"/>
    </row>
    <row r="26" spans="1:4" x14ac:dyDescent="0.35">
      <c r="A26" s="3"/>
      <c r="D26" s="3"/>
    </row>
    <row r="27" spans="1:4" x14ac:dyDescent="0.35">
      <c r="A27" s="3"/>
      <c r="D27" s="3"/>
    </row>
    <row r="28" spans="1:4" x14ac:dyDescent="0.35">
      <c r="A28" s="3"/>
      <c r="D28" s="3"/>
    </row>
    <row r="29" spans="1:4" x14ac:dyDescent="0.35">
      <c r="A29" s="3"/>
      <c r="D29" s="3"/>
    </row>
    <row r="30" spans="1:4" x14ac:dyDescent="0.35">
      <c r="A30" s="3"/>
      <c r="D30" s="3"/>
    </row>
    <row r="31" spans="1:4" x14ac:dyDescent="0.35">
      <c r="A31" s="3"/>
      <c r="D31" s="3"/>
    </row>
    <row r="32" spans="1:4" x14ac:dyDescent="0.35">
      <c r="A32" s="3"/>
      <c r="D32" s="3"/>
    </row>
    <row r="33" spans="1:4" x14ac:dyDescent="0.35">
      <c r="A33" s="3"/>
      <c r="D33" s="3"/>
    </row>
    <row r="34" spans="1:4" x14ac:dyDescent="0.35">
      <c r="A34" s="3"/>
      <c r="D34" s="3"/>
    </row>
    <row r="35" spans="1:4" x14ac:dyDescent="0.35">
      <c r="A35" s="3"/>
      <c r="D35" s="3"/>
    </row>
    <row r="36" spans="1:4" x14ac:dyDescent="0.35">
      <c r="A36" s="3"/>
      <c r="D36" s="3"/>
    </row>
    <row r="37" spans="1:4" x14ac:dyDescent="0.35">
      <c r="A37" s="3"/>
      <c r="D37" s="3"/>
    </row>
    <row r="38" spans="1:4" x14ac:dyDescent="0.35">
      <c r="A38" s="3"/>
      <c r="D38" s="3"/>
    </row>
    <row r="39" spans="1:4" x14ac:dyDescent="0.35">
      <c r="A39" s="3"/>
      <c r="D39" s="3"/>
    </row>
    <row r="40" spans="1:4" x14ac:dyDescent="0.35">
      <c r="A40" s="3"/>
      <c r="D40" s="3"/>
    </row>
    <row r="41" spans="1:4" x14ac:dyDescent="0.35">
      <c r="A41" s="3"/>
      <c r="D41" s="3"/>
    </row>
    <row r="42" spans="1:4" x14ac:dyDescent="0.35">
      <c r="A42" s="3"/>
      <c r="D42" s="3"/>
    </row>
    <row r="43" spans="1:4" x14ac:dyDescent="0.35">
      <c r="A43" s="3"/>
      <c r="D43" s="3"/>
    </row>
    <row r="44" spans="1:4" x14ac:dyDescent="0.35">
      <c r="A44" s="3"/>
      <c r="D44" s="3"/>
    </row>
    <row r="45" spans="1:4" x14ac:dyDescent="0.35">
      <c r="A45" s="3"/>
      <c r="D45" s="3"/>
    </row>
    <row r="46" spans="1:4" x14ac:dyDescent="0.35">
      <c r="A46" s="3"/>
      <c r="D46" s="3"/>
    </row>
    <row r="47" spans="1:4" x14ac:dyDescent="0.35">
      <c r="A47" s="3"/>
      <c r="D47" s="3"/>
    </row>
    <row r="48" spans="1:4" x14ac:dyDescent="0.35">
      <c r="A48" s="3"/>
      <c r="D48" s="3"/>
    </row>
    <row r="49" spans="1:4" x14ac:dyDescent="0.35">
      <c r="A49" s="3"/>
      <c r="D49" s="3"/>
    </row>
    <row r="50" spans="1:4" x14ac:dyDescent="0.35">
      <c r="A50" s="3"/>
      <c r="D50" s="3"/>
    </row>
    <row r="51" spans="1:4" x14ac:dyDescent="0.35">
      <c r="A51" s="3"/>
      <c r="D51" s="3"/>
    </row>
    <row r="52" spans="1:4" x14ac:dyDescent="0.35">
      <c r="A52" s="3"/>
      <c r="D52" s="3"/>
    </row>
    <row r="53" spans="1:4" x14ac:dyDescent="0.35">
      <c r="A53" s="3"/>
      <c r="D53" s="3"/>
    </row>
    <row r="54" spans="1:4" x14ac:dyDescent="0.35">
      <c r="A54" s="3"/>
      <c r="D54" s="3"/>
    </row>
    <row r="55" spans="1:4" x14ac:dyDescent="0.35">
      <c r="A55" s="3"/>
      <c r="D55" s="3"/>
    </row>
    <row r="56" spans="1:4" x14ac:dyDescent="0.35">
      <c r="A56" s="3"/>
      <c r="D56" s="3"/>
    </row>
    <row r="57" spans="1:4" x14ac:dyDescent="0.35">
      <c r="A57" s="3"/>
      <c r="D57" s="3"/>
    </row>
    <row r="58" spans="1:4" x14ac:dyDescent="0.35">
      <c r="A58" s="3"/>
      <c r="D58" s="3"/>
    </row>
    <row r="59" spans="1:4" x14ac:dyDescent="0.35">
      <c r="A59" s="3"/>
      <c r="D59" s="3"/>
    </row>
    <row r="60" spans="1:4" x14ac:dyDescent="0.35">
      <c r="A60" s="3"/>
      <c r="D60" s="3"/>
    </row>
    <row r="61" spans="1:4" x14ac:dyDescent="0.35">
      <c r="A61" s="3"/>
      <c r="D61" s="3"/>
    </row>
    <row r="62" spans="1:4" x14ac:dyDescent="0.35">
      <c r="A62" s="3"/>
      <c r="D62" s="3"/>
    </row>
    <row r="63" spans="1:4" x14ac:dyDescent="0.35">
      <c r="A63" s="3"/>
      <c r="D63" s="3"/>
    </row>
    <row r="64" spans="1:4" x14ac:dyDescent="0.35">
      <c r="A64" s="3"/>
      <c r="D64" s="3"/>
    </row>
    <row r="65" spans="1:4" x14ac:dyDescent="0.35">
      <c r="A65" s="3"/>
      <c r="D65" s="3"/>
    </row>
    <row r="66" spans="1:4" x14ac:dyDescent="0.35">
      <c r="A66" s="3"/>
      <c r="D66" s="3"/>
    </row>
    <row r="67" spans="1:4" x14ac:dyDescent="0.35">
      <c r="A67" s="3"/>
      <c r="D67" s="3"/>
    </row>
    <row r="68" spans="1:4" x14ac:dyDescent="0.35">
      <c r="A68" s="3"/>
      <c r="D68" s="3"/>
    </row>
    <row r="69" spans="1:4" x14ac:dyDescent="0.35">
      <c r="A69" s="3"/>
      <c r="D69" s="3"/>
    </row>
    <row r="70" spans="1:4" x14ac:dyDescent="0.35">
      <c r="A70" s="3"/>
      <c r="D70" s="3"/>
    </row>
    <row r="71" spans="1:4" x14ac:dyDescent="0.35">
      <c r="A71" s="3"/>
      <c r="D71" s="3"/>
    </row>
    <row r="72" spans="1:4" x14ac:dyDescent="0.35">
      <c r="A72" s="3"/>
      <c r="D72" s="3"/>
    </row>
    <row r="73" spans="1:4" x14ac:dyDescent="0.35">
      <c r="A73" s="3"/>
      <c r="D73" s="3"/>
    </row>
    <row r="74" spans="1:4" x14ac:dyDescent="0.35">
      <c r="A74" s="3"/>
      <c r="D74" s="3"/>
    </row>
    <row r="75" spans="1:4" x14ac:dyDescent="0.35">
      <c r="A75" s="3"/>
      <c r="D75" s="3"/>
    </row>
    <row r="76" spans="1:4" x14ac:dyDescent="0.35">
      <c r="A76" s="3"/>
      <c r="D76" s="3"/>
    </row>
    <row r="77" spans="1:4" x14ac:dyDescent="0.35">
      <c r="A77" s="3"/>
      <c r="D77" s="3"/>
    </row>
    <row r="78" spans="1:4" x14ac:dyDescent="0.35">
      <c r="A78" s="3"/>
      <c r="D78" s="3"/>
    </row>
    <row r="79" spans="1:4" x14ac:dyDescent="0.35">
      <c r="A79" s="3"/>
      <c r="D79" s="3"/>
    </row>
    <row r="80" spans="1:4" x14ac:dyDescent="0.35">
      <c r="A80" s="3"/>
      <c r="D80" s="3"/>
    </row>
    <row r="81" spans="1:4" x14ac:dyDescent="0.35">
      <c r="A81" s="3"/>
      <c r="D81" s="3"/>
    </row>
    <row r="82" spans="1:4" x14ac:dyDescent="0.35">
      <c r="A82" s="3"/>
      <c r="D82" s="3"/>
    </row>
    <row r="83" spans="1:4" x14ac:dyDescent="0.35">
      <c r="A83" s="3"/>
      <c r="D83" s="3"/>
    </row>
    <row r="84" spans="1:4" x14ac:dyDescent="0.35">
      <c r="A84" s="3"/>
      <c r="D84" s="3"/>
    </row>
    <row r="85" spans="1:4" x14ac:dyDescent="0.35">
      <c r="A85" s="3"/>
      <c r="D85" s="3"/>
    </row>
    <row r="86" spans="1:4" x14ac:dyDescent="0.35">
      <c r="A86" s="3"/>
      <c r="D86" s="3"/>
    </row>
    <row r="87" spans="1:4" x14ac:dyDescent="0.35">
      <c r="A87" s="3"/>
      <c r="D87" s="3"/>
    </row>
    <row r="88" spans="1:4" x14ac:dyDescent="0.35">
      <c r="A88" s="3"/>
      <c r="D88" s="3"/>
    </row>
    <row r="89" spans="1:4" x14ac:dyDescent="0.35">
      <c r="A89" s="3"/>
      <c r="D89" s="3"/>
    </row>
    <row r="90" spans="1:4" x14ac:dyDescent="0.35">
      <c r="A90" s="3"/>
      <c r="D90" s="3"/>
    </row>
    <row r="91" spans="1:4" x14ac:dyDescent="0.35">
      <c r="A91" s="3"/>
      <c r="D91" s="3"/>
    </row>
    <row r="92" spans="1:4" x14ac:dyDescent="0.35">
      <c r="A92" s="3"/>
      <c r="D92" s="3"/>
    </row>
    <row r="93" spans="1:4" x14ac:dyDescent="0.35">
      <c r="A93" s="3"/>
      <c r="D93" s="3"/>
    </row>
    <row r="94" spans="1:4" x14ac:dyDescent="0.35">
      <c r="A94" s="3"/>
      <c r="D94" s="3"/>
    </row>
    <row r="95" spans="1:4" x14ac:dyDescent="0.35">
      <c r="A95" s="3"/>
      <c r="D95" s="3"/>
    </row>
    <row r="96" spans="1:4" x14ac:dyDescent="0.35">
      <c r="A96" s="3"/>
      <c r="D96" s="3"/>
    </row>
    <row r="97" spans="1:4" x14ac:dyDescent="0.35">
      <c r="A97" s="3"/>
      <c r="D97" s="3"/>
    </row>
    <row r="98" spans="1:4" x14ac:dyDescent="0.35">
      <c r="A98" s="3"/>
      <c r="D98" s="3"/>
    </row>
    <row r="99" spans="1:4" x14ac:dyDescent="0.35">
      <c r="A99" s="3"/>
      <c r="D99" s="3"/>
    </row>
    <row r="100" spans="1:4" x14ac:dyDescent="0.35">
      <c r="A100" s="3"/>
      <c r="D100" s="3"/>
    </row>
    <row r="101" spans="1:4" x14ac:dyDescent="0.35">
      <c r="A101" s="3"/>
      <c r="D101" s="3"/>
    </row>
    <row r="102" spans="1:4" x14ac:dyDescent="0.35">
      <c r="A102" s="3"/>
      <c r="D102" s="3"/>
    </row>
    <row r="103" spans="1:4" x14ac:dyDescent="0.35">
      <c r="A103" s="3"/>
      <c r="D103" s="3"/>
    </row>
    <row r="104" spans="1:4" x14ac:dyDescent="0.35">
      <c r="A104" s="3"/>
      <c r="D104" s="3"/>
    </row>
    <row r="105" spans="1:4" x14ac:dyDescent="0.35">
      <c r="A105" s="3"/>
      <c r="D105" s="3"/>
    </row>
    <row r="106" spans="1:4" x14ac:dyDescent="0.35">
      <c r="A106" s="3"/>
      <c r="D106" s="3"/>
    </row>
    <row r="107" spans="1:4" x14ac:dyDescent="0.35">
      <c r="A107" s="3"/>
      <c r="D107" s="3"/>
    </row>
    <row r="108" spans="1:4" x14ac:dyDescent="0.35">
      <c r="A108" s="3"/>
      <c r="D108" s="3"/>
    </row>
    <row r="109" spans="1:4" x14ac:dyDescent="0.35">
      <c r="A109" s="3"/>
      <c r="D109" s="3"/>
    </row>
    <row r="110" spans="1:4" x14ac:dyDescent="0.35">
      <c r="A110" s="3"/>
      <c r="D110" s="3"/>
    </row>
    <row r="111" spans="1:4" x14ac:dyDescent="0.35">
      <c r="A111" s="3"/>
      <c r="D111" s="3"/>
    </row>
    <row r="112" spans="1:4" x14ac:dyDescent="0.35">
      <c r="A112" s="3"/>
      <c r="D112" s="3"/>
    </row>
    <row r="113" spans="1:4" x14ac:dyDescent="0.35">
      <c r="A113" s="3"/>
      <c r="D113" s="3"/>
    </row>
    <row r="114" spans="1:4" x14ac:dyDescent="0.35">
      <c r="A114" s="3"/>
      <c r="D114" s="3"/>
    </row>
    <row r="115" spans="1:4" x14ac:dyDescent="0.35">
      <c r="A115" s="3"/>
      <c r="D115" s="3"/>
    </row>
    <row r="116" spans="1:4" x14ac:dyDescent="0.35">
      <c r="A116" s="3"/>
      <c r="D116" s="3"/>
    </row>
    <row r="117" spans="1:4" x14ac:dyDescent="0.35">
      <c r="A117" s="3"/>
      <c r="D117" s="3"/>
    </row>
    <row r="118" spans="1:4" x14ac:dyDescent="0.35">
      <c r="A118" s="3"/>
      <c r="D118" s="3"/>
    </row>
    <row r="119" spans="1:4" x14ac:dyDescent="0.35">
      <c r="A119" s="3"/>
      <c r="D119" s="3"/>
    </row>
    <row r="120" spans="1:4" x14ac:dyDescent="0.35">
      <c r="A120" s="3"/>
      <c r="D120" s="3"/>
    </row>
    <row r="121" spans="1:4" x14ac:dyDescent="0.35">
      <c r="A121" s="3"/>
      <c r="D121" s="3"/>
    </row>
    <row r="122" spans="1:4" x14ac:dyDescent="0.35">
      <c r="A122" s="3"/>
      <c r="D122" s="3"/>
    </row>
    <row r="123" spans="1:4" x14ac:dyDescent="0.35">
      <c r="A123" s="3"/>
      <c r="D123" s="3"/>
    </row>
    <row r="124" spans="1:4" x14ac:dyDescent="0.35">
      <c r="A124" s="3"/>
      <c r="D124" s="3"/>
    </row>
    <row r="125" spans="1:4" x14ac:dyDescent="0.35">
      <c r="A125" s="3"/>
      <c r="D125" s="3"/>
    </row>
    <row r="126" spans="1:4" x14ac:dyDescent="0.35">
      <c r="A126" s="3"/>
    </row>
    <row r="127" spans="1:4" x14ac:dyDescent="0.35">
      <c r="A127" s="3"/>
    </row>
  </sheetData>
  <sheetProtection algorithmName="SHA-512" hashValue="dShpSks55WM+vM9YV56nNokoyj1Xibcqlb4W/8zhGTnUY66o0MhIaeT7CLsnhdbW/E8kOhH8UYGXHt3h60c57w==" saltValue="+6xT4CHNlG93Yl8pO3tY/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Ansøgning</vt:lpstr>
      <vt:lpstr>Opgørelse</vt:lpstr>
      <vt:lpstr>Lister</vt:lpstr>
      <vt:lpstr>Kompensationsperiode</vt:lpstr>
      <vt:lpstr>ReferencePeriode_Indtægtstab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Hjerrild Bech</dc:creator>
  <cp:lastModifiedBy>Simon Hjerrild Bech</cp:lastModifiedBy>
  <dcterms:created xsi:type="dcterms:W3CDTF">2020-05-11T14:41:29Z</dcterms:created>
  <dcterms:modified xsi:type="dcterms:W3CDTF">2020-12-08T09:56:48Z</dcterms:modified>
</cp:coreProperties>
</file>