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er pr. januar 2021\Små ændringer 26.01.2021\"/>
    </mc:Choice>
  </mc:AlternateContent>
  <bookViews>
    <workbookView xWindow="0" yWindow="0" windowWidth="23040" windowHeight="9192"/>
  </bookViews>
  <sheets>
    <sheet name="Skema" sheetId="1" r:id="rId1"/>
    <sheet name="Liste" sheetId="2" state="hidden" r:id="rId2"/>
  </sheets>
  <definedNames>
    <definedName name="_xlnm.Print_Area" localSheetId="0">Skema!$B$2:$C$66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15" i="1"/>
  <c r="B10" i="1"/>
  <c r="C59" i="1" l="1"/>
  <c r="C60" i="1" s="1"/>
  <c r="C56" i="1"/>
  <c r="C61" i="1" l="1"/>
  <c r="C64" i="1"/>
  <c r="C65" i="1" s="1"/>
  <c r="K5" i="2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C66" i="1" l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Liste til lønstigning - antal honoraer med lønstigning.</t>
        </r>
      </text>
    </comment>
  </commentList>
</comments>
</file>

<file path=xl/sharedStrings.xml><?xml version="1.0" encoding="utf-8"?>
<sst xmlns="http://schemas.openxmlformats.org/spreadsheetml/2006/main" count="46" uniqueCount="41">
  <si>
    <t xml:space="preserve">Du er berettiget til at modtage støtte </t>
  </si>
  <si>
    <t>Grænselukninger</t>
  </si>
  <si>
    <t>note</t>
  </si>
  <si>
    <t>Forbud mod at holde åbent</t>
  </si>
  <si>
    <t>Det store forsamlingsforbud på over 500 personer</t>
  </si>
  <si>
    <t>Det lille forsamlingsforbud på over 10 personer gældende fra 26. oktober 2020</t>
  </si>
  <si>
    <t>Referenceår</t>
  </si>
  <si>
    <t>Referenceperiode</t>
  </si>
  <si>
    <t xml:space="preserve">Din støttebevilling udgør 75 % af din tabte indtægt:                                      </t>
  </si>
  <si>
    <t>Reference eller Sandsynliggjorte tab</t>
  </si>
  <si>
    <t>Oplysninger om ansøgning</t>
  </si>
  <si>
    <t>Tabt indtægt på baggrund af referenceperiode</t>
  </si>
  <si>
    <t>Procentvis tabt indtægt på baggrund af referenceperiode</t>
  </si>
  <si>
    <t>Ekstraordinær lønstigning i forhold til referenceperiode</t>
  </si>
  <si>
    <t>Angiv honorar for lignende aftaler mv. i kompensationsperioden</t>
  </si>
  <si>
    <t>Angiv gennemsnitligt honorar for lignende aftaler mv. i referenceperiode</t>
  </si>
  <si>
    <t>Ekstraordinær lønstigning</t>
  </si>
  <si>
    <t>Beregnet tabt indtægt på ekstraordinær lønstigning</t>
  </si>
  <si>
    <t>Sandsynliggørelse af ekstraordinær tabt indtægt via skriftlige kontrakter, aftaler mv.</t>
  </si>
  <si>
    <t>Lønstigning</t>
  </si>
  <si>
    <t>Ekstraordinær honorarindtægt</t>
  </si>
  <si>
    <t>Angiv antal dokumenterede aftaler i referenceperioden</t>
  </si>
  <si>
    <t>Kombineret lønstigning og ekstraordinær honorarindtægt</t>
  </si>
  <si>
    <t>Bilag 5. Obligatorisk indtægtsskema for referenceperiode koblet sammen med tabte ekstraordinært høje indtægter i kompensationsperioden</t>
  </si>
  <si>
    <t>Baggrund for din ansøgning:</t>
  </si>
  <si>
    <t>Udenrigsministeriets rejsevejledninger</t>
  </si>
  <si>
    <t>Angiv din tabte indtægt under den restriktion, som har forårsaget tabet</t>
  </si>
  <si>
    <t>Angiv beløbet for din tabte indtægt</t>
  </si>
  <si>
    <t>Samlet tabt indtægt på ekstraordinær honorarindtægt i kompensationsperioden</t>
  </si>
  <si>
    <t>Vælg baggrund for ansøgning her</t>
  </si>
  <si>
    <t>Vælg referenceår her</t>
  </si>
  <si>
    <t>Tabt indtægt på baggrund af ekstraordinære øgede indtæger i kompensationsperiode</t>
  </si>
  <si>
    <t>Angiv referenceår. Du kan vælge mellem årene 2019, 2018 og 2017. Hvis du ikke anvender en referenceperiode i din ansøgning, bedes du gå til "Sandsynliggørelse af ekstraordinær tabt indtægt via kontrakter, aftaler mv."</t>
  </si>
  <si>
    <t>Tabt indtægt efter de skærpede restriktioner gældende fra d. 9 december 2020</t>
  </si>
  <si>
    <t>Vælg antal skriftlige aftaler her</t>
  </si>
  <si>
    <t>Angiv indtægt for kunstnerisk virke i perioden 1. november - 31. december i det valgte referenceår.</t>
  </si>
  <si>
    <t>Angiv eventuelle supplerende dagpenge for perioden 1. november - 31. december 2020:</t>
  </si>
  <si>
    <t xml:space="preserve">Din støttebevilling fratrukket eventuel supplerende dagpenge og tidligere modtaget kompensation for perioden 1. november - 31. december 2020:                                  </t>
  </si>
  <si>
    <r>
      <rPr>
        <sz val="11"/>
        <rFont val="Calibri"/>
        <family val="2"/>
        <scheme val="minor"/>
      </rPr>
      <t>Du kan maks. få udbetalt 46.000 kr. for hele perioden.</t>
    </r>
    <r>
      <rPr>
        <b/>
        <sz val="11"/>
        <rFont val="Calibri"/>
        <family val="2"/>
        <scheme val="minor"/>
      </rPr>
      <t xml:space="preserve"> Dette beløb er du berettiget til at modtage for perioden 1. november - 31. december 2020.</t>
    </r>
  </si>
  <si>
    <t>Angiv det beløb du har tjent på kunstnerisk virke i perioden 1. november - 31. december 2020</t>
  </si>
  <si>
    <t>Angiv eventuel tidligere modtaget kompensation for perioden 1. november - 31. december 2020, som skal modregnes kompensationen i denne ansøgning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</si>
</sst>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164" fontId="6" fillId="4" borderId="1" xfId="1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0" fontId="2" fillId="0" borderId="1" xfId="0" applyFont="1" applyBorder="1"/>
    <xf numFmtId="44" fontId="0" fillId="8" borderId="1" xfId="1" applyFont="1" applyFill="1" applyBorder="1"/>
    <xf numFmtId="0" fontId="0" fillId="8" borderId="1" xfId="0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1" applyNumberFormat="1" applyFont="1" applyBorder="1" applyAlignment="1" applyProtection="1">
      <alignment horizontal="right"/>
      <protection locked="0"/>
    </xf>
    <xf numFmtId="0" fontId="0" fillId="0" borderId="1" xfId="0" applyBorder="1" applyProtection="1"/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11"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640403</xdr:colOff>
      <xdr:row>1</xdr:row>
      <xdr:rowOff>299935</xdr:rowOff>
    </xdr:from>
    <xdr:to>
      <xdr:col>9</xdr:col>
      <xdr:colOff>397213</xdr:colOff>
      <xdr:row>11</xdr:row>
      <xdr:rowOff>48638</xdr:rowOff>
    </xdr:to>
    <xdr:sp macro="" textlink="">
      <xdr:nvSpPr>
        <xdr:cNvPr id="2" name="Tekstfelt 1"/>
        <xdr:cNvSpPr txBox="1"/>
      </xdr:nvSpPr>
      <xdr:spPr>
        <a:xfrm>
          <a:off x="9014297" y="486382"/>
          <a:ext cx="4255852" cy="32182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Du udfylder skemaet ved at vælge baggrund for</a:t>
          </a:r>
          <a:r>
            <a:rPr lang="da-DK" sz="1100" baseline="0"/>
            <a:t> din ansøgning. </a:t>
          </a:r>
        </a:p>
        <a:p>
          <a:endParaRPr lang="da-DK" sz="1100" baseline="0"/>
        </a:p>
        <a:p>
          <a:r>
            <a:rPr lang="da-DK" sz="1100" baseline="0"/>
            <a:t>Dette skema henvender sig til kunstnere som har ekstraordinært høje indtægter i perioden som afviger fra forholdene i referenceperioden. For at benytte denne type ansøgning </a:t>
          </a:r>
          <a:r>
            <a:rPr lang="da-DK" sz="1100" u="sng" baseline="0"/>
            <a:t>skal</a:t>
          </a:r>
          <a:r>
            <a:rPr lang="da-DK" sz="1100" baseline="0"/>
            <a:t> du have dokumentation for, at dit tab afviger fra den benyttede referenceperiode.</a:t>
          </a:r>
        </a:p>
        <a:p>
          <a:endParaRPr lang="da-DK" sz="1100" baseline="0"/>
        </a:p>
        <a:p>
          <a:r>
            <a:rPr lang="da-DK" sz="1100" baseline="0"/>
            <a:t>Når du har valgt baggrunden for din ansøgning, skal du udfylde de felter, som </a:t>
          </a:r>
          <a:r>
            <a:rPr lang="da-DK" sz="1100" u="sng" baseline="0"/>
            <a:t>ikke</a:t>
          </a:r>
          <a:r>
            <a:rPr lang="da-DK" sz="1100" baseline="0"/>
            <a:t> er </a:t>
          </a:r>
          <a:r>
            <a:rPr lang="da-DK" sz="1100" u="none" baseline="0"/>
            <a:t>røde</a:t>
          </a:r>
          <a:r>
            <a:rPr lang="da-DK" sz="1100" baseline="0"/>
            <a:t> eller låste i skemaet. Udregningen af din kompensation vil fremgå nederst i skemaet.</a:t>
          </a:r>
        </a:p>
        <a:p>
          <a:endParaRPr lang="da-DK" sz="1100" baseline="0"/>
        </a:p>
        <a:p>
          <a:r>
            <a:rPr lang="da-DK" sz="1100"/>
            <a:t>Hvis</a:t>
          </a:r>
          <a:r>
            <a:rPr lang="da-DK" sz="1100" baseline="0"/>
            <a:t> der ikke er nok felter i skemaet til dine tabte aftaler mv., kan du indsætte flere felter ved at højreklikke på rækkenummeret længest til venste og vælge "indsæt".</a:t>
          </a:r>
        </a:p>
        <a:p>
          <a:endParaRPr lang="da-DK" sz="1100" baseline="0"/>
        </a:p>
        <a:p>
          <a:r>
            <a:rPr lang="da-DK" sz="1100" baseline="0"/>
            <a:t>Har du yderligere spørgsmål, er du velkommen til at ringe til vores hotline på tlf. 33 74 50 00.</a:t>
          </a:r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6" totalsRowShown="0">
  <autoFilter ref="C2:C6"/>
  <tableColumns count="1">
    <tableColumn id="1" name="Referenceå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6" totalsRowShown="0">
  <autoFilter ref="G2:G6"/>
  <tableColumns count="1">
    <tableColumn id="1" name="Reference eller Sandsynliggjorte tab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53" totalsRowShown="0">
  <autoFilter ref="K2:K53"/>
  <sortState ref="K3:K53">
    <sortCondition ref="K2:K53"/>
  </sortState>
  <tableColumns count="1">
    <tableColumn id="1" name="Lønstigning">
      <calculatedColumnFormula>K2+1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6"/>
  <sheetViews>
    <sheetView showGridLines="0" tabSelected="1" zoomScale="94" zoomScaleNormal="94" workbookViewId="0">
      <selection activeCell="C13" sqref="C13"/>
    </sheetView>
  </sheetViews>
  <sheetFormatPr defaultRowHeight="14.4" x14ac:dyDescent="0.3"/>
  <cols>
    <col min="2" max="2" width="67.21875" customWidth="1"/>
    <col min="3" max="3" width="46" customWidth="1"/>
    <col min="4" max="4" width="9.33203125" customWidth="1"/>
    <col min="5" max="5" width="14.44140625" bestFit="1" customWidth="1"/>
    <col min="8" max="8" width="12.21875" customWidth="1"/>
    <col min="9" max="9" width="11.88671875" customWidth="1"/>
  </cols>
  <sheetData>
    <row r="2" spans="2:3" ht="34.200000000000003" customHeight="1" x14ac:dyDescent="0.3">
      <c r="B2" s="34" t="s">
        <v>23</v>
      </c>
      <c r="C2" s="34"/>
    </row>
    <row r="3" spans="2:3" x14ac:dyDescent="0.3">
      <c r="B3" s="36" t="s">
        <v>10</v>
      </c>
      <c r="C3" s="36"/>
    </row>
    <row r="4" spans="2:3" ht="32.4" customHeight="1" x14ac:dyDescent="0.3">
      <c r="B4" s="1" t="s">
        <v>24</v>
      </c>
      <c r="C4" s="30" t="s">
        <v>29</v>
      </c>
    </row>
    <row r="5" spans="2:3" ht="37.799999999999997" customHeight="1" x14ac:dyDescent="0.3">
      <c r="B5" s="10" t="s">
        <v>39</v>
      </c>
      <c r="C5" s="16"/>
    </row>
    <row r="6" spans="2:3" ht="15" customHeight="1" x14ac:dyDescent="0.3">
      <c r="B6" s="38"/>
      <c r="C6" s="39"/>
    </row>
    <row r="7" spans="2:3" ht="19.2" customHeight="1" x14ac:dyDescent="0.3">
      <c r="B7" s="40" t="s">
        <v>7</v>
      </c>
      <c r="C7" s="41"/>
    </row>
    <row r="8" spans="2:3" ht="49.8" customHeight="1" x14ac:dyDescent="0.3">
      <c r="B8" s="10" t="s">
        <v>32</v>
      </c>
      <c r="C8" s="31" t="s">
        <v>30</v>
      </c>
    </row>
    <row r="9" spans="2:3" ht="33.6" customHeight="1" x14ac:dyDescent="0.3">
      <c r="B9" s="10" t="s">
        <v>35</v>
      </c>
      <c r="C9" s="16"/>
    </row>
    <row r="10" spans="2:3" x14ac:dyDescent="0.3">
      <c r="B10" s="35" t="str">
        <f>IF(C5&gt;C9,"Din indtægt i kompensationsperioden må ikke være højere end indtægten i referenceperioden","Se udregning af kompensation nederst i skemaet")</f>
        <v>Se udregning af kompensation nederst i skemaet</v>
      </c>
      <c r="C10" s="35"/>
    </row>
    <row r="11" spans="2:3" ht="21" customHeight="1" x14ac:dyDescent="0.3">
      <c r="B11" s="25" t="s">
        <v>13</v>
      </c>
      <c r="C11" s="1"/>
    </row>
    <row r="12" spans="2:3" x14ac:dyDescent="0.3">
      <c r="B12" s="1" t="s">
        <v>15</v>
      </c>
      <c r="C12" s="18"/>
    </row>
    <row r="13" spans="2:3" x14ac:dyDescent="0.3">
      <c r="B13" s="1" t="s">
        <v>14</v>
      </c>
      <c r="C13" s="18"/>
    </row>
    <row r="14" spans="2:3" x14ac:dyDescent="0.3">
      <c r="B14" s="1" t="s">
        <v>21</v>
      </c>
      <c r="C14" s="32" t="s">
        <v>34</v>
      </c>
    </row>
    <row r="15" spans="2:3" x14ac:dyDescent="0.3">
      <c r="B15" s="11" t="s">
        <v>17</v>
      </c>
      <c r="C15" s="26">
        <f>IFERROR((C13-C12)*C14,0)</f>
        <v>0</v>
      </c>
    </row>
    <row r="16" spans="2:3" ht="18" customHeight="1" x14ac:dyDescent="0.3">
      <c r="B16" s="40" t="s">
        <v>18</v>
      </c>
      <c r="C16" s="41"/>
    </row>
    <row r="17" spans="2:10" x14ac:dyDescent="0.3">
      <c r="B17" s="37"/>
      <c r="C17" s="37"/>
    </row>
    <row r="18" spans="2:10" x14ac:dyDescent="0.3">
      <c r="B18" s="28" t="s">
        <v>26</v>
      </c>
      <c r="C18" s="29" t="s">
        <v>27</v>
      </c>
      <c r="J18" s="2"/>
    </row>
    <row r="19" spans="2:10" x14ac:dyDescent="0.3">
      <c r="B19" s="1"/>
      <c r="C19" s="18"/>
    </row>
    <row r="20" spans="2:10" x14ac:dyDescent="0.3">
      <c r="B20" s="1" t="s">
        <v>3</v>
      </c>
      <c r="C20" s="18"/>
    </row>
    <row r="21" spans="2:10" s="23" customFormat="1" x14ac:dyDescent="0.3">
      <c r="B21" s="17"/>
      <c r="C21" s="18"/>
    </row>
    <row r="22" spans="2:10" s="23" customFormat="1" x14ac:dyDescent="0.3">
      <c r="B22" s="17"/>
      <c r="C22" s="18"/>
    </row>
    <row r="23" spans="2:10" s="23" customFormat="1" x14ac:dyDescent="0.3">
      <c r="B23" s="17"/>
      <c r="C23" s="18"/>
    </row>
    <row r="24" spans="2:10" s="23" customFormat="1" x14ac:dyDescent="0.3">
      <c r="B24" s="17"/>
      <c r="C24" s="18"/>
    </row>
    <row r="25" spans="2:10" s="23" customFormat="1" x14ac:dyDescent="0.3">
      <c r="B25" s="17"/>
      <c r="C25" s="18"/>
    </row>
    <row r="26" spans="2:10" x14ac:dyDescent="0.3">
      <c r="B26" s="1" t="s">
        <v>4</v>
      </c>
      <c r="C26" s="18"/>
    </row>
    <row r="27" spans="2:10" s="23" customFormat="1" x14ac:dyDescent="0.3">
      <c r="B27" s="17"/>
      <c r="C27" s="18"/>
    </row>
    <row r="28" spans="2:10" s="23" customFormat="1" x14ac:dyDescent="0.3">
      <c r="B28" s="17"/>
      <c r="C28" s="18"/>
    </row>
    <row r="29" spans="2:10" s="23" customFormat="1" x14ac:dyDescent="0.3">
      <c r="B29" s="17"/>
      <c r="C29" s="18"/>
    </row>
    <row r="30" spans="2:10" s="23" customFormat="1" x14ac:dyDescent="0.3">
      <c r="B30" s="17"/>
      <c r="C30" s="18"/>
    </row>
    <row r="31" spans="2:10" s="23" customFormat="1" x14ac:dyDescent="0.3">
      <c r="B31" s="17"/>
      <c r="C31" s="18"/>
    </row>
    <row r="32" spans="2:10" x14ac:dyDescent="0.3">
      <c r="B32" s="1" t="s">
        <v>5</v>
      </c>
      <c r="C32" s="18"/>
    </row>
    <row r="33" spans="2:3" s="23" customFormat="1" x14ac:dyDescent="0.3">
      <c r="B33" s="17"/>
      <c r="C33" s="18"/>
    </row>
    <row r="34" spans="2:3" s="23" customFormat="1" x14ac:dyDescent="0.3">
      <c r="B34" s="17"/>
      <c r="C34" s="18"/>
    </row>
    <row r="35" spans="2:3" s="23" customFormat="1" x14ac:dyDescent="0.3">
      <c r="B35" s="17"/>
      <c r="C35" s="18"/>
    </row>
    <row r="36" spans="2:3" s="23" customFormat="1" x14ac:dyDescent="0.3">
      <c r="B36" s="17"/>
      <c r="C36" s="18"/>
    </row>
    <row r="37" spans="2:3" s="23" customFormat="1" x14ac:dyDescent="0.3">
      <c r="B37" s="17"/>
      <c r="C37" s="18"/>
    </row>
    <row r="38" spans="2:3" x14ac:dyDescent="0.3">
      <c r="B38" s="1" t="s">
        <v>1</v>
      </c>
      <c r="C38" s="18"/>
    </row>
    <row r="39" spans="2:3" s="23" customFormat="1" x14ac:dyDescent="0.3">
      <c r="B39" s="17"/>
      <c r="C39" s="18"/>
    </row>
    <row r="40" spans="2:3" s="23" customFormat="1" x14ac:dyDescent="0.3">
      <c r="B40" s="17"/>
      <c r="C40" s="18"/>
    </row>
    <row r="41" spans="2:3" s="23" customFormat="1" x14ac:dyDescent="0.3">
      <c r="B41" s="17"/>
      <c r="C41" s="18"/>
    </row>
    <row r="42" spans="2:3" s="23" customFormat="1" x14ac:dyDescent="0.3">
      <c r="B42" s="17"/>
      <c r="C42" s="18"/>
    </row>
    <row r="43" spans="2:3" s="23" customFormat="1" x14ac:dyDescent="0.3">
      <c r="B43" s="17"/>
      <c r="C43" s="18"/>
    </row>
    <row r="44" spans="2:3" x14ac:dyDescent="0.3">
      <c r="B44" s="1" t="s">
        <v>25</v>
      </c>
      <c r="C44" s="18"/>
    </row>
    <row r="45" spans="2:3" s="23" customFormat="1" x14ac:dyDescent="0.3">
      <c r="B45" s="17"/>
      <c r="C45" s="18"/>
    </row>
    <row r="46" spans="2:3" s="23" customFormat="1" x14ac:dyDescent="0.3">
      <c r="B46" s="17"/>
      <c r="C46" s="18"/>
    </row>
    <row r="47" spans="2:3" s="23" customFormat="1" x14ac:dyDescent="0.3">
      <c r="B47" s="17"/>
      <c r="C47" s="18"/>
    </row>
    <row r="48" spans="2:3" s="23" customFormat="1" x14ac:dyDescent="0.3">
      <c r="B48" s="17"/>
      <c r="C48" s="18"/>
    </row>
    <row r="49" spans="2:8" s="23" customFormat="1" x14ac:dyDescent="0.3">
      <c r="B49" s="17"/>
      <c r="C49" s="18"/>
    </row>
    <row r="50" spans="2:8" s="23" customFormat="1" x14ac:dyDescent="0.3">
      <c r="B50" s="33" t="s">
        <v>33</v>
      </c>
      <c r="C50" s="18"/>
    </row>
    <row r="51" spans="2:8" s="23" customFormat="1" x14ac:dyDescent="0.3">
      <c r="B51" s="17"/>
      <c r="C51" s="18"/>
    </row>
    <row r="52" spans="2:8" s="23" customFormat="1" x14ac:dyDescent="0.3">
      <c r="B52" s="17"/>
      <c r="C52" s="18"/>
    </row>
    <row r="53" spans="2:8" s="23" customFormat="1" x14ac:dyDescent="0.3">
      <c r="B53" s="17"/>
      <c r="C53" s="18"/>
    </row>
    <row r="54" spans="2:8" s="23" customFormat="1" x14ac:dyDescent="0.3">
      <c r="B54" s="17"/>
      <c r="C54" s="18"/>
    </row>
    <row r="55" spans="2:8" s="23" customFormat="1" x14ac:dyDescent="0.3">
      <c r="B55" s="17"/>
      <c r="C55" s="18"/>
    </row>
    <row r="56" spans="2:8" x14ac:dyDescent="0.3">
      <c r="B56" s="3" t="s">
        <v>28</v>
      </c>
      <c r="C56" s="6">
        <f>SUM(C19:C55)</f>
        <v>0</v>
      </c>
    </row>
    <row r="57" spans="2:8" x14ac:dyDescent="0.3">
      <c r="B57" s="5"/>
      <c r="C57" s="4"/>
      <c r="E57" s="2"/>
    </row>
    <row r="58" spans="2:8" x14ac:dyDescent="0.3">
      <c r="B58" s="11" t="s">
        <v>11</v>
      </c>
      <c r="C58" s="15">
        <f>(C9-C5)</f>
        <v>0</v>
      </c>
      <c r="E58" s="2"/>
      <c r="H58" s="2"/>
    </row>
    <row r="59" spans="2:8" ht="30" customHeight="1" x14ac:dyDescent="0.3">
      <c r="B59" s="27" t="s">
        <v>31</v>
      </c>
      <c r="C59" s="12">
        <f>IF(C4="Ekstraordinær lønstigning",C58+C15,IF(C4="Ekstraordinær honorarindtægt",C56+C58,IF(C4="Kombineret lønstigning og ekstraordinær honorarindtægt",C58+C56+C15,0)))</f>
        <v>0</v>
      </c>
    </row>
    <row r="60" spans="2:8" x14ac:dyDescent="0.3">
      <c r="B60" s="11" t="s">
        <v>12</v>
      </c>
      <c r="C60" s="13">
        <f>IF(ISBLANK(C9),0,IF(AND(C5&lt;(C9+C56+C15)),C59/C9,0))</f>
        <v>0</v>
      </c>
    </row>
    <row r="61" spans="2:8" x14ac:dyDescent="0.3">
      <c r="B61" s="11" t="s">
        <v>0</v>
      </c>
      <c r="C61" s="14" t="str">
        <f>IF(AND(C4="Referenceperiode",ISBLANK(C9)),"Indtast oplysninger om referenceperiode",IF(C60&gt;=30%,"Ja","Nej"))</f>
        <v>Nej</v>
      </c>
    </row>
    <row r="62" spans="2:8" ht="32.4" customHeight="1" thickBot="1" x14ac:dyDescent="0.35">
      <c r="B62" s="21" t="s">
        <v>36</v>
      </c>
      <c r="C62" s="22"/>
    </row>
    <row r="63" spans="2:8" ht="32.4" customHeight="1" x14ac:dyDescent="0.3">
      <c r="B63" s="19" t="s">
        <v>40</v>
      </c>
      <c r="C63" s="20"/>
    </row>
    <row r="64" spans="2:8" ht="26.4" customHeight="1" x14ac:dyDescent="0.3">
      <c r="B64" s="7" t="s">
        <v>8</v>
      </c>
      <c r="C64" s="8">
        <f>(C59)*0.75</f>
        <v>0</v>
      </c>
    </row>
    <row r="65" spans="2:3" ht="28.8" x14ac:dyDescent="0.3">
      <c r="B65" s="7" t="s">
        <v>37</v>
      </c>
      <c r="C65" s="8">
        <f>IF(C64&gt;=46000,46000-(C62+C63),IF(C64&gt;=46000,46000-(C62+C63),C64-(C62+C63)))</f>
        <v>0</v>
      </c>
    </row>
    <row r="66" spans="2:3" ht="39" customHeight="1" x14ac:dyDescent="0.3">
      <c r="B66" s="9" t="s">
        <v>38</v>
      </c>
      <c r="C66" s="24">
        <f>IF(AND(C61="Ja",C65&gt;=46000),46000-C62,IF(AND(C61="Ja",C65&lt;=46000),C65,0))</f>
        <v>0</v>
      </c>
    </row>
  </sheetData>
  <sheetProtection algorithmName="SHA-512" hashValue="PWSI8XGbpTTdTPEzquJSRSxeI42nroDlKtwgX6v8YfpYlWM21KzdEO1DuzQUpFcRtEa54/F6lH/NpkXfCWvbCw==" saltValue="+tX+z2UJEpw16g+NlMY/vA==" spinCount="100000" sheet="1" insertRows="0" selectLockedCells="1"/>
  <protectedRanges>
    <protectedRange sqref="B62:B63" name="Område2"/>
  </protectedRanges>
  <mergeCells count="7">
    <mergeCell ref="B2:C2"/>
    <mergeCell ref="B10:C10"/>
    <mergeCell ref="B3:C3"/>
    <mergeCell ref="B17:C17"/>
    <mergeCell ref="B6:C6"/>
    <mergeCell ref="B16:C16"/>
    <mergeCell ref="B7:C7"/>
  </mergeCells>
  <conditionalFormatting sqref="B8:C9 B7">
    <cfRule type="expression" dxfId="10" priority="14">
      <formula>$C$4="Sandsynliggjorte aftaler mv."</formula>
    </cfRule>
  </conditionalFormatting>
  <conditionalFormatting sqref="B18:C56 B16:B17">
    <cfRule type="expression" dxfId="9" priority="11">
      <formula>$C$4="Referenceperiode"</formula>
    </cfRule>
  </conditionalFormatting>
  <conditionalFormatting sqref="B58:C58 B60:C60">
    <cfRule type="expression" dxfId="8" priority="9">
      <formula>$C$4="Sandsynliggjorte aftaler mv."</formula>
    </cfRule>
  </conditionalFormatting>
  <conditionalFormatting sqref="B59:C59">
    <cfRule type="expression" dxfId="7" priority="8">
      <formula>$C$4="Referenceperiode"</formula>
    </cfRule>
  </conditionalFormatting>
  <conditionalFormatting sqref="C60">
    <cfRule type="cellIs" dxfId="6" priority="7" operator="greaterThan">
      <formula>100%</formula>
    </cfRule>
  </conditionalFormatting>
  <conditionalFormatting sqref="C64:C66">
    <cfRule type="cellIs" dxfId="5" priority="6" operator="lessThan">
      <formula>0</formula>
    </cfRule>
  </conditionalFormatting>
  <conditionalFormatting sqref="B5:C66">
    <cfRule type="expression" dxfId="4" priority="5">
      <formula>$C$4="Vælg baggrund for ansøgning her"</formula>
    </cfRule>
  </conditionalFormatting>
  <conditionalFormatting sqref="B16:C56">
    <cfRule type="expression" dxfId="3" priority="4">
      <formula>$C$4="Ekstraordinær lønstigning"</formula>
    </cfRule>
  </conditionalFormatting>
  <conditionalFormatting sqref="B11:C15">
    <cfRule type="expression" dxfId="2" priority="2">
      <formula>$C$4="Ekstraordinær honorarindtægt"</formula>
    </cfRule>
    <cfRule type="expression" dxfId="1" priority="3">
      <formula>$C$4="Ekstraordinære honorar indtægter"</formula>
    </cfRule>
  </conditionalFormatting>
  <conditionalFormatting sqref="C1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Liste!$C$3:$C$6</xm:f>
          </x14:formula1>
          <xm:sqref>C8</xm:sqref>
        </x14:dataValidation>
        <x14:dataValidation type="list" allowBlank="1" showInputMessage="1" showErrorMessage="1">
          <x14:formula1>
            <xm:f>Liste!$G$3:$G$6</xm:f>
          </x14:formula1>
          <xm:sqref>C4</xm:sqref>
        </x14:dataValidation>
        <x14:dataValidation type="list" allowBlank="1" showInputMessage="1" showErrorMessage="1">
          <x14:formula1>
            <xm:f>Liste!$K$3:$K$53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3"/>
  <sheetViews>
    <sheetView topLeftCell="C1" workbookViewId="0">
      <selection activeCell="K4" sqref="K4"/>
    </sheetView>
  </sheetViews>
  <sheetFormatPr defaultRowHeight="14.4" x14ac:dyDescent="0.3"/>
  <cols>
    <col min="3" max="3" width="15.44140625" customWidth="1"/>
    <col min="7" max="7" width="30.44140625" customWidth="1"/>
    <col min="11" max="11" width="12.5546875" customWidth="1"/>
  </cols>
  <sheetData>
    <row r="2" spans="2:11" x14ac:dyDescent="0.3">
      <c r="B2" t="s">
        <v>2</v>
      </c>
      <c r="C2" t="s">
        <v>6</v>
      </c>
      <c r="F2" t="s">
        <v>2</v>
      </c>
      <c r="G2" t="s">
        <v>9</v>
      </c>
      <c r="J2" t="s">
        <v>2</v>
      </c>
      <c r="K2" t="s">
        <v>19</v>
      </c>
    </row>
    <row r="3" spans="2:11" x14ac:dyDescent="0.3">
      <c r="C3">
        <v>2019</v>
      </c>
      <c r="G3" t="s">
        <v>16</v>
      </c>
      <c r="K3" t="s">
        <v>34</v>
      </c>
    </row>
    <row r="4" spans="2:11" x14ac:dyDescent="0.3">
      <c r="C4">
        <v>2018</v>
      </c>
      <c r="G4" t="s">
        <v>20</v>
      </c>
      <c r="K4">
        <v>1</v>
      </c>
    </row>
    <row r="5" spans="2:11" x14ac:dyDescent="0.3">
      <c r="C5">
        <v>2017</v>
      </c>
      <c r="G5" t="s">
        <v>22</v>
      </c>
      <c r="K5">
        <f t="shared" ref="K5:K36" si="0">K4+1</f>
        <v>2</v>
      </c>
    </row>
    <row r="6" spans="2:11" x14ac:dyDescent="0.3">
      <c r="C6" t="s">
        <v>30</v>
      </c>
      <c r="G6" t="s">
        <v>29</v>
      </c>
      <c r="K6">
        <f t="shared" si="0"/>
        <v>3</v>
      </c>
    </row>
    <row r="7" spans="2:11" x14ac:dyDescent="0.3">
      <c r="K7">
        <f t="shared" si="0"/>
        <v>4</v>
      </c>
    </row>
    <row r="8" spans="2:11" x14ac:dyDescent="0.3">
      <c r="K8">
        <f t="shared" si="0"/>
        <v>5</v>
      </c>
    </row>
    <row r="9" spans="2:11" x14ac:dyDescent="0.3">
      <c r="K9">
        <f t="shared" si="0"/>
        <v>6</v>
      </c>
    </row>
    <row r="10" spans="2:11" x14ac:dyDescent="0.3">
      <c r="K10">
        <f t="shared" si="0"/>
        <v>7</v>
      </c>
    </row>
    <row r="11" spans="2:11" x14ac:dyDescent="0.3">
      <c r="K11">
        <f t="shared" si="0"/>
        <v>8</v>
      </c>
    </row>
    <row r="12" spans="2:11" x14ac:dyDescent="0.3">
      <c r="K12">
        <f t="shared" si="0"/>
        <v>9</v>
      </c>
    </row>
    <row r="13" spans="2:11" x14ac:dyDescent="0.3">
      <c r="K13">
        <f t="shared" si="0"/>
        <v>10</v>
      </c>
    </row>
    <row r="14" spans="2:11" x14ac:dyDescent="0.3">
      <c r="K14">
        <f t="shared" si="0"/>
        <v>11</v>
      </c>
    </row>
    <row r="15" spans="2:11" x14ac:dyDescent="0.3">
      <c r="K15">
        <f t="shared" si="0"/>
        <v>12</v>
      </c>
    </row>
    <row r="16" spans="2:11" x14ac:dyDescent="0.3">
      <c r="K16">
        <f t="shared" si="0"/>
        <v>13</v>
      </c>
    </row>
    <row r="17" spans="11:11" x14ac:dyDescent="0.3">
      <c r="K17">
        <f t="shared" si="0"/>
        <v>14</v>
      </c>
    </row>
    <row r="18" spans="11:11" x14ac:dyDescent="0.3">
      <c r="K18">
        <f t="shared" si="0"/>
        <v>15</v>
      </c>
    </row>
    <row r="19" spans="11:11" x14ac:dyDescent="0.3">
      <c r="K19">
        <f t="shared" si="0"/>
        <v>16</v>
      </c>
    </row>
    <row r="20" spans="11:11" x14ac:dyDescent="0.3">
      <c r="K20">
        <f t="shared" si="0"/>
        <v>17</v>
      </c>
    </row>
    <row r="21" spans="11:11" x14ac:dyDescent="0.3">
      <c r="K21">
        <f t="shared" si="0"/>
        <v>18</v>
      </c>
    </row>
    <row r="22" spans="11:11" x14ac:dyDescent="0.3">
      <c r="K22">
        <f t="shared" si="0"/>
        <v>19</v>
      </c>
    </row>
    <row r="23" spans="11:11" x14ac:dyDescent="0.3">
      <c r="K23">
        <f t="shared" si="0"/>
        <v>20</v>
      </c>
    </row>
    <row r="24" spans="11:11" x14ac:dyDescent="0.3">
      <c r="K24">
        <f t="shared" si="0"/>
        <v>21</v>
      </c>
    </row>
    <row r="25" spans="11:11" x14ac:dyDescent="0.3">
      <c r="K25">
        <f t="shared" si="0"/>
        <v>22</v>
      </c>
    </row>
    <row r="26" spans="11:11" x14ac:dyDescent="0.3">
      <c r="K26">
        <f t="shared" si="0"/>
        <v>23</v>
      </c>
    </row>
    <row r="27" spans="11:11" x14ac:dyDescent="0.3">
      <c r="K27">
        <f t="shared" si="0"/>
        <v>24</v>
      </c>
    </row>
    <row r="28" spans="11:11" x14ac:dyDescent="0.3">
      <c r="K28">
        <f t="shared" si="0"/>
        <v>25</v>
      </c>
    </row>
    <row r="29" spans="11:11" x14ac:dyDescent="0.3">
      <c r="K29">
        <f t="shared" si="0"/>
        <v>26</v>
      </c>
    </row>
    <row r="30" spans="11:11" x14ac:dyDescent="0.3">
      <c r="K30">
        <f t="shared" si="0"/>
        <v>27</v>
      </c>
    </row>
    <row r="31" spans="11:11" x14ac:dyDescent="0.3">
      <c r="K31">
        <f t="shared" si="0"/>
        <v>28</v>
      </c>
    </row>
    <row r="32" spans="11:11" x14ac:dyDescent="0.3">
      <c r="K32">
        <f t="shared" si="0"/>
        <v>29</v>
      </c>
    </row>
    <row r="33" spans="11:11" x14ac:dyDescent="0.3">
      <c r="K33">
        <f t="shared" si="0"/>
        <v>30</v>
      </c>
    </row>
    <row r="34" spans="11:11" x14ac:dyDescent="0.3">
      <c r="K34">
        <f t="shared" si="0"/>
        <v>31</v>
      </c>
    </row>
    <row r="35" spans="11:11" x14ac:dyDescent="0.3">
      <c r="K35">
        <f t="shared" si="0"/>
        <v>32</v>
      </c>
    </row>
    <row r="36" spans="11:11" x14ac:dyDescent="0.3">
      <c r="K36">
        <f t="shared" si="0"/>
        <v>33</v>
      </c>
    </row>
    <row r="37" spans="11:11" x14ac:dyDescent="0.3">
      <c r="K37">
        <f t="shared" ref="K37:K53" si="1">K36+1</f>
        <v>34</v>
      </c>
    </row>
    <row r="38" spans="11:11" x14ac:dyDescent="0.3">
      <c r="K38">
        <f t="shared" si="1"/>
        <v>35</v>
      </c>
    </row>
    <row r="39" spans="11:11" x14ac:dyDescent="0.3">
      <c r="K39">
        <f t="shared" si="1"/>
        <v>36</v>
      </c>
    </row>
    <row r="40" spans="11:11" x14ac:dyDescent="0.3">
      <c r="K40">
        <f t="shared" si="1"/>
        <v>37</v>
      </c>
    </row>
    <row r="41" spans="11:11" x14ac:dyDescent="0.3">
      <c r="K41">
        <f t="shared" si="1"/>
        <v>38</v>
      </c>
    </row>
    <row r="42" spans="11:11" x14ac:dyDescent="0.3">
      <c r="K42">
        <f t="shared" si="1"/>
        <v>39</v>
      </c>
    </row>
    <row r="43" spans="11:11" x14ac:dyDescent="0.3">
      <c r="K43">
        <f t="shared" si="1"/>
        <v>40</v>
      </c>
    </row>
    <row r="44" spans="11:11" x14ac:dyDescent="0.3">
      <c r="K44">
        <f t="shared" si="1"/>
        <v>41</v>
      </c>
    </row>
    <row r="45" spans="11:11" x14ac:dyDescent="0.3">
      <c r="K45">
        <f t="shared" si="1"/>
        <v>42</v>
      </c>
    </row>
    <row r="46" spans="11:11" x14ac:dyDescent="0.3">
      <c r="K46">
        <f t="shared" si="1"/>
        <v>43</v>
      </c>
    </row>
    <row r="47" spans="11:11" x14ac:dyDescent="0.3">
      <c r="K47">
        <f t="shared" si="1"/>
        <v>44</v>
      </c>
    </row>
    <row r="48" spans="11:11" x14ac:dyDescent="0.3">
      <c r="K48">
        <f t="shared" si="1"/>
        <v>45</v>
      </c>
    </row>
    <row r="49" spans="11:11" x14ac:dyDescent="0.3">
      <c r="K49">
        <f t="shared" si="1"/>
        <v>46</v>
      </c>
    </row>
    <row r="50" spans="11:11" x14ac:dyDescent="0.3">
      <c r="K50">
        <f t="shared" si="1"/>
        <v>47</v>
      </c>
    </row>
    <row r="51" spans="11:11" x14ac:dyDescent="0.3">
      <c r="K51">
        <f t="shared" si="1"/>
        <v>48</v>
      </c>
    </row>
    <row r="52" spans="11:11" x14ac:dyDescent="0.3">
      <c r="K52">
        <f t="shared" si="1"/>
        <v>49</v>
      </c>
    </row>
    <row r="53" spans="11:11" x14ac:dyDescent="0.3">
      <c r="K53">
        <f t="shared" si="1"/>
        <v>50</v>
      </c>
    </row>
  </sheetData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Skema</vt:lpstr>
      <vt:lpstr>Liste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Asmus Nøhr Vestergaard</cp:lastModifiedBy>
  <cp:lastPrinted>2020-12-12T15:19:58Z</cp:lastPrinted>
  <dcterms:created xsi:type="dcterms:W3CDTF">2020-12-09T11:12:08Z</dcterms:created>
  <dcterms:modified xsi:type="dcterms:W3CDTF">2021-01-27T11:59:38Z</dcterms:modified>
</cp:coreProperties>
</file>