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" windowWidth="19740" windowHeight="7440" tabRatio="930" activeTab="1"/>
  </bookViews>
  <sheets>
    <sheet name="1. Vejledning" sheetId="17" r:id="rId1"/>
    <sheet name="2. Arbejdsbeklædning" sheetId="8" r:id="rId2"/>
    <sheet name="3. Fodtøj mm" sheetId="16" r:id="rId3"/>
  </sheets>
  <calcPr calcId="145621"/>
</workbook>
</file>

<file path=xl/calcChain.xml><?xml version="1.0" encoding="utf-8"?>
<calcChain xmlns="http://schemas.openxmlformats.org/spreadsheetml/2006/main">
  <c r="Z60" i="8" l="1"/>
  <c r="Z59" i="8"/>
  <c r="Z58" i="8"/>
  <c r="Z57" i="8"/>
  <c r="Z56" i="8"/>
  <c r="Z53" i="8"/>
  <c r="Z49" i="8"/>
  <c r="Z48" i="8"/>
  <c r="Z39" i="8"/>
  <c r="Z36" i="8"/>
  <c r="Z35" i="8"/>
  <c r="Z29" i="8"/>
  <c r="Z30" i="8"/>
  <c r="Z31" i="8"/>
  <c r="Z32" i="8"/>
  <c r="Z33" i="8"/>
  <c r="Z34" i="8"/>
  <c r="Z28" i="8"/>
  <c r="Z25" i="8"/>
  <c r="Z26" i="8"/>
  <c r="Z27" i="8"/>
  <c r="Z24" i="8"/>
  <c r="Z16" i="8"/>
  <c r="Z17" i="8"/>
  <c r="Z18" i="8"/>
  <c r="Z19" i="8"/>
  <c r="Z20" i="8"/>
  <c r="Z21" i="8"/>
  <c r="Z22" i="8"/>
  <c r="Z23" i="8"/>
  <c r="Z15" i="8"/>
  <c r="Z14" i="8"/>
  <c r="Z13" i="8"/>
  <c r="Z7" i="8"/>
  <c r="Z8" i="8"/>
  <c r="Z9" i="8"/>
  <c r="Z10" i="8"/>
  <c r="Z11" i="8"/>
  <c r="Z12" i="8"/>
  <c r="Z6" i="8"/>
  <c r="Z5" i="8"/>
  <c r="S5" i="8"/>
  <c r="Z38" i="8"/>
  <c r="Z40" i="8"/>
  <c r="Z41" i="8"/>
  <c r="Z42" i="8"/>
  <c r="Z43" i="8"/>
  <c r="Z44" i="8"/>
  <c r="Z45" i="8"/>
  <c r="Z46" i="8"/>
  <c r="Z47" i="8"/>
  <c r="S57" i="8" l="1"/>
  <c r="S58" i="8"/>
  <c r="S59" i="8"/>
  <c r="S56" i="8"/>
  <c r="S38" i="8"/>
  <c r="S39" i="8"/>
  <c r="S40" i="8"/>
  <c r="S41" i="8"/>
  <c r="S42" i="8"/>
  <c r="S43" i="8"/>
  <c r="S44" i="8"/>
  <c r="S45" i="8"/>
  <c r="S46" i="8"/>
  <c r="S47" i="8"/>
  <c r="S17" i="8"/>
  <c r="S18" i="8"/>
  <c r="S19" i="8"/>
  <c r="S20" i="8"/>
  <c r="S21" i="8"/>
  <c r="S22" i="8"/>
  <c r="S23" i="8"/>
  <c r="S24" i="8"/>
  <c r="S25" i="8"/>
  <c r="S26" i="8"/>
  <c r="S27" i="8"/>
  <c r="S28" i="8"/>
  <c r="S29" i="8"/>
  <c r="S30" i="8"/>
  <c r="S31" i="8"/>
  <c r="S32" i="8"/>
  <c r="S33" i="8"/>
  <c r="S34" i="8"/>
  <c r="S15" i="8"/>
  <c r="S7" i="8"/>
  <c r="S8" i="8"/>
  <c r="S9" i="8"/>
  <c r="S10" i="8"/>
  <c r="S11" i="8"/>
  <c r="S12" i="8"/>
  <c r="L46" i="8" l="1"/>
  <c r="L45" i="8"/>
  <c r="L25" i="8"/>
  <c r="L27" i="8"/>
  <c r="L57" i="8" l="1"/>
  <c r="L56" i="8"/>
  <c r="L55" i="8"/>
  <c r="L54" i="8"/>
  <c r="L53" i="8"/>
  <c r="L52" i="8"/>
  <c r="L51" i="8"/>
  <c r="L50" i="8"/>
  <c r="L49" i="8"/>
  <c r="L48" i="8"/>
  <c r="L47" i="8"/>
  <c r="L44" i="8"/>
  <c r="L43" i="8"/>
  <c r="L42" i="8"/>
  <c r="L41" i="8"/>
  <c r="L40" i="8"/>
  <c r="L39" i="8"/>
  <c r="L38" i="8"/>
  <c r="L37" i="8"/>
  <c r="L36" i="8"/>
  <c r="L35" i="8"/>
  <c r="L34" i="8"/>
  <c r="L33" i="8"/>
  <c r="L32" i="8"/>
  <c r="L31" i="8"/>
  <c r="L30" i="8"/>
  <c r="L29" i="8"/>
  <c r="L28" i="8"/>
  <c r="L26" i="8"/>
  <c r="L24" i="8"/>
  <c r="L23" i="8"/>
  <c r="L22" i="8"/>
  <c r="L21" i="8"/>
  <c r="L20" i="8"/>
  <c r="L19" i="8"/>
  <c r="L18" i="8"/>
  <c r="L17" i="8"/>
  <c r="L16" i="8"/>
  <c r="L15" i="8"/>
  <c r="L14" i="8"/>
  <c r="L13" i="8"/>
  <c r="L12" i="8"/>
  <c r="L11" i="8"/>
  <c r="L10" i="8"/>
  <c r="L9" i="8"/>
  <c r="L8" i="8"/>
  <c r="L7" i="8"/>
  <c r="L6" i="8"/>
  <c r="L5" i="8"/>
  <c r="S50" i="8" l="1"/>
  <c r="Z50" i="8" s="1"/>
  <c r="B12" i="16"/>
  <c r="S48" i="8" l="1"/>
  <c r="S37" i="8"/>
  <c r="Z37" i="8" s="1"/>
  <c r="S36" i="8"/>
  <c r="S35" i="8"/>
  <c r="S16" i="8"/>
  <c r="S6" i="8"/>
  <c r="S13" i="8" l="1"/>
  <c r="S14" i="8"/>
  <c r="S49" i="8"/>
  <c r="S51" i="8"/>
  <c r="Z51" i="8" s="1"/>
  <c r="S52" i="8"/>
  <c r="Z52" i="8" s="1"/>
  <c r="S53" i="8"/>
  <c r="S54" i="8"/>
  <c r="Z54" i="8" s="1"/>
  <c r="S55" i="8"/>
  <c r="Z55" i="8" s="1"/>
</calcChain>
</file>

<file path=xl/sharedStrings.xml><?xml version="1.0" encoding="utf-8"?>
<sst xmlns="http://schemas.openxmlformats.org/spreadsheetml/2006/main" count="353" uniqueCount="170">
  <si>
    <t>Farve</t>
  </si>
  <si>
    <t>Mellemlag</t>
  </si>
  <si>
    <t>Undertøj</t>
  </si>
  <si>
    <t>Cap</t>
  </si>
  <si>
    <t>Fleecehue</t>
  </si>
  <si>
    <t>Halsedisse</t>
  </si>
  <si>
    <t>Sort</t>
  </si>
  <si>
    <t>Lyseblå</t>
  </si>
  <si>
    <t>Dame</t>
  </si>
  <si>
    <t>Sort + Hvid + Rød</t>
  </si>
  <si>
    <t>Bukser</t>
  </si>
  <si>
    <t>Læderbælte - all round</t>
  </si>
  <si>
    <t>Pilotjakke</t>
  </si>
  <si>
    <t>Sort + Rød</t>
  </si>
  <si>
    <t>Arbejdsvest med lommer, slidstærk</t>
  </si>
  <si>
    <t xml:space="preserve">Gummistøvler </t>
  </si>
  <si>
    <t>Tilbudsgivers produktnr.</t>
  </si>
  <si>
    <t>Unisex</t>
  </si>
  <si>
    <t>Overtøj</t>
  </si>
  <si>
    <t>Model</t>
  </si>
  <si>
    <t>Sikkerhedssko</t>
  </si>
  <si>
    <t>Sikkerhedsstøvler</t>
  </si>
  <si>
    <t>Arbejdsstøvler</t>
  </si>
  <si>
    <t>Arbejdssko</t>
  </si>
  <si>
    <t>Rabatsats på listepris (%)</t>
  </si>
  <si>
    <t>Tilbudspris per stk. (kr.)</t>
  </si>
  <si>
    <t>Forventet samlet køb per år (kr.)</t>
  </si>
  <si>
    <t>SLKS logo på brystet</t>
  </si>
  <si>
    <t>Tilbudsgivers listepris per stk. (kr.)</t>
  </si>
  <si>
    <t>Varekategori</t>
  </si>
  <si>
    <t xml:space="preserve">Sort </t>
  </si>
  <si>
    <t>Sikkerhedsgummistøvler</t>
  </si>
  <si>
    <t>Varenr.</t>
  </si>
  <si>
    <t>Fleecejakke med gennemgående lynlås (gerne med aftagelige ærmer)</t>
  </si>
  <si>
    <t>Arbejdsbukser med lommer, knælommer, slidstærk, let kvalitet</t>
  </si>
  <si>
    <t>Tilbehør</t>
  </si>
  <si>
    <t>Knæpuder</t>
  </si>
  <si>
    <t>Pullover med v-hals, bomuld</t>
  </si>
  <si>
    <t>Skjorte m. lange ærmer til svejsning (glødefri)</t>
  </si>
  <si>
    <t>Producent /Mærke</t>
  </si>
  <si>
    <t>Forventet volumen per år (par)</t>
  </si>
  <si>
    <t>I alt</t>
  </si>
  <si>
    <t>Generel information</t>
  </si>
  <si>
    <t>Vejldning til udfyldelse</t>
  </si>
  <si>
    <t>Vindjakke/skaljakke, sommermodel</t>
  </si>
  <si>
    <t>Vinterkeddeldragt, robust/slidstærk, åndbar, vind- og vandtæt</t>
  </si>
  <si>
    <t>Cowboybukser, slidstærk, kraftig kvalitet</t>
  </si>
  <si>
    <t>Strømper, kraftig kvalitet med uld (evt. blandingsprodukt)</t>
  </si>
  <si>
    <t>Pullover med v-hals med uld (evt. blandingsprodukt)</t>
  </si>
  <si>
    <t>Arbejdsbukser med få lommer, slidstærk, let kvalitet med zip-off funktion</t>
  </si>
  <si>
    <t>Arbejdsbukser med lommer, knælommer, slidstærk, forede/kraftig kvalitet</t>
  </si>
  <si>
    <t>Vinterjakke, parkacoat, skal kunne lynes op nedefra</t>
  </si>
  <si>
    <t>Rabatsats på tilbudsgivers listepris (%)</t>
  </si>
  <si>
    <t>Tilkøb</t>
  </si>
  <si>
    <t>T-1</t>
  </si>
  <si>
    <t>T-2</t>
  </si>
  <si>
    <t>Oplægning af bukser</t>
  </si>
  <si>
    <t>Vejledning til udfyldelse af Bilag 2</t>
  </si>
  <si>
    <t xml:space="preserve">Faneblad 1: </t>
  </si>
  <si>
    <t>Vejledning i forbindelse med udfyldelse</t>
  </si>
  <si>
    <t>Indhold</t>
  </si>
  <si>
    <t>Faneblad</t>
  </si>
  <si>
    <t xml:space="preserve">Faneblad 2: </t>
  </si>
  <si>
    <t>Producentnavn/mærke</t>
  </si>
  <si>
    <t>Produktnavn</t>
  </si>
  <si>
    <t>Logotype: SLKS logo på brystet (eks. trykt, broderet, påsyning af etiket el.lign.)</t>
  </si>
  <si>
    <t>Logotype: funktions-betegnelse på ryggen (eks. trykt, brodert, påsyning af etiket el.lign)</t>
  </si>
  <si>
    <t>Logotype: funktions-betegnelse på brystet (eks. tryk, broderet, påsyning af etiket el.lign.)</t>
  </si>
  <si>
    <t xml:space="preserve">Faneblad 3: </t>
  </si>
  <si>
    <t>Timepris på tilretning/omsyning/ lapning</t>
  </si>
  <si>
    <t>Produktbeskrivelse (kort beskrivelse)</t>
  </si>
  <si>
    <t>1. Vejledning til udfyldelse af Bilag 2 - Sortiments- og prisliste</t>
  </si>
  <si>
    <t>Del.1-Arbejdstøj_fodtøj mm.</t>
  </si>
  <si>
    <t>Termoundertrøje (min. to-funktions) med korte ærmer</t>
  </si>
  <si>
    <t>Termoundertrøje (min. to-funktions) med lange ærmer</t>
  </si>
  <si>
    <t>Sort el. tilsvarende mørk farve</t>
  </si>
  <si>
    <t>Termounderbuks (min. to-funktions) med lange ben</t>
  </si>
  <si>
    <t>T-shirt polo med korte ærmer, slidstærk, kraftig kvalitet (gerne med brystlomme)</t>
  </si>
  <si>
    <t xml:space="preserve">Shorts med få lommer, slidstærk, let kvalitet </t>
  </si>
  <si>
    <t>Regnjakke, robust/slidstærk, vind- og vandtæt</t>
  </si>
  <si>
    <t>Regnbuks, robust/ slidstærk, vind- og vandtæt</t>
  </si>
  <si>
    <t>Grå el. tilsvarende farve</t>
  </si>
  <si>
    <t>Pullover med lynlås  i uld (evt. blandingsprodukt) (gerne med brystlomme)</t>
  </si>
  <si>
    <t>Vindjakke/skaljakke med aftagelig hætte</t>
  </si>
  <si>
    <t xml:space="preserve">Logo </t>
  </si>
  <si>
    <t>Forventet volumen Gartnere</t>
  </si>
  <si>
    <t>Forventet volumen Teknikere</t>
  </si>
  <si>
    <t>Forventet volumen Vagter</t>
  </si>
  <si>
    <t>Forventet volumen Service</t>
  </si>
  <si>
    <t xml:space="preserve">Forventet volumen Øvrige </t>
  </si>
  <si>
    <t xml:space="preserve">Forventet total volumen per år </t>
  </si>
  <si>
    <t>T-shirt med rund hals og korte ærmer, slidstærk, let kvalitet (gerne blandingsprodukt med bomuld)</t>
  </si>
  <si>
    <t>T-shirt med rund hals og lange ærmer, slidstærk, kraftig kvalitet (gerne blandingsprodukt med bomuld)</t>
  </si>
  <si>
    <t>Arbejdsskjorte m. korte ærmer, slidstærk, let kvalitet (gerne blandingsprodukt med bomuld)</t>
  </si>
  <si>
    <t>Arbejdsskjorte m. lange ærmer, slidstærk (gerne blandingsprodukt med bomuld)</t>
  </si>
  <si>
    <t>Arbejdsbukser til svejsning (glødefri)</t>
  </si>
  <si>
    <t>Alm. Skjorte med lange ærmer og skulderstroppe</t>
  </si>
  <si>
    <t>Alm. Skjorte med korte ærmer og skulderstroppe</t>
  </si>
  <si>
    <t xml:space="preserve">Alm. Skjorte med lange ærmer </t>
  </si>
  <si>
    <t xml:space="preserve">Alm. Skjorte med korte ærmer </t>
  </si>
  <si>
    <t>Varebeskrivelse</t>
  </si>
  <si>
    <t>O-1</t>
  </si>
  <si>
    <t>O-2</t>
  </si>
  <si>
    <t>O-3</t>
  </si>
  <si>
    <t>O-4</t>
  </si>
  <si>
    <t>O-5</t>
  </si>
  <si>
    <t>O-6</t>
  </si>
  <si>
    <t>O-7</t>
  </si>
  <si>
    <t>O-8</t>
  </si>
  <si>
    <t>O-9</t>
  </si>
  <si>
    <t>M-1</t>
  </si>
  <si>
    <t>M-2</t>
  </si>
  <si>
    <t>M-3</t>
  </si>
  <si>
    <t>M-4</t>
  </si>
  <si>
    <t>M-5</t>
  </si>
  <si>
    <t>M-6</t>
  </si>
  <si>
    <t>M-7</t>
  </si>
  <si>
    <t>M-8</t>
  </si>
  <si>
    <t>M-9</t>
  </si>
  <si>
    <t>M-10</t>
  </si>
  <si>
    <t>M-11</t>
  </si>
  <si>
    <t>M-12</t>
  </si>
  <si>
    <t>M-13</t>
  </si>
  <si>
    <t>M-14</t>
  </si>
  <si>
    <t>M-15</t>
  </si>
  <si>
    <t>M-16</t>
  </si>
  <si>
    <t>M-17</t>
  </si>
  <si>
    <t>M-18</t>
  </si>
  <si>
    <t>M-19</t>
  </si>
  <si>
    <t>M-20</t>
  </si>
  <si>
    <t>B-1</t>
  </si>
  <si>
    <t>B-2</t>
  </si>
  <si>
    <t>B-3</t>
  </si>
  <si>
    <t>B-4</t>
  </si>
  <si>
    <t>B-5</t>
  </si>
  <si>
    <t>B-6</t>
  </si>
  <si>
    <t>B-7</t>
  </si>
  <si>
    <t>B-8</t>
  </si>
  <si>
    <t>B-9</t>
  </si>
  <si>
    <t>B-10</t>
  </si>
  <si>
    <t>B-11</t>
  </si>
  <si>
    <t>U-1</t>
  </si>
  <si>
    <t>U-2</t>
  </si>
  <si>
    <t>U-3</t>
  </si>
  <si>
    <t>U-4</t>
  </si>
  <si>
    <t>T-3</t>
  </si>
  <si>
    <t>T-4</t>
  </si>
  <si>
    <t>T-5</t>
  </si>
  <si>
    <t>TK-1</t>
  </si>
  <si>
    <t>TK-2</t>
  </si>
  <si>
    <t>SLKS logo på brystet + fsva. Vagter: "Security" på brystet og ryggen</t>
  </si>
  <si>
    <t>SLKS logo på brystet + fsva. Vagter: "Security" på brystet</t>
  </si>
  <si>
    <t>M-21</t>
  </si>
  <si>
    <t>M-22</t>
  </si>
  <si>
    <t>Arbejdsbukser, slidstærk, let kvalitet (præsentable)</t>
  </si>
  <si>
    <t>Arbejdsbukser, slidstærk, forede/kraftig kvalitet (præsentable)</t>
  </si>
  <si>
    <t>B-12</t>
  </si>
  <si>
    <t>B-13</t>
  </si>
  <si>
    <t>Fanebladet skal ikke udfyldes af Tilbudsgiver.</t>
  </si>
  <si>
    <r>
      <t>Fanebladet skal udfyldes af Tilbudsgiver.</t>
    </r>
    <r>
      <rPr>
        <sz val="12"/>
        <color theme="1"/>
        <rFont val="Garamond"/>
        <family val="1"/>
      </rPr>
      <t xml:space="preserve">
Fanebladet indeholder skabelonen til indtastning af rabatsatser på Tilbudsgivers listepris ift. de mærker som Tilbudsgiver har i dennes sortiment.
1) Oplys navn på producent /mærke
2) Oplys rabatsats på listeprisen for sikerhedssko, -støvler,og -gummistøvler samt almindelige sko, støvler og gummistøvler.</t>
    </r>
  </si>
  <si>
    <t xml:space="preserve"> Arbejdsbeklædning </t>
  </si>
  <si>
    <t>3. Fodtøj mm.</t>
  </si>
  <si>
    <t xml:space="preserve">2. Arbejdsbeklædning </t>
  </si>
  <si>
    <t>Bilag 2  består af følgende 3 faneblade:</t>
  </si>
  <si>
    <t xml:space="preserve">
Nedenstående information bør læses inden udfyldelse af Bilag 2.
Der må ikke slettes linjer eller flyttes kolonner i Excel-dokumentet, og hverken formler eller tekst må fjernes og/eller ændres.      
De efterspurgte oplysninger oplyses i de blå felter i skemaet. 
Priserne er i DKK, ekskl. moms og inkl. leveringsomkostninger, told og øvrige afgifter, gebyr, forsikringsudgifter, service, support og emballage.
Tilbudsgiver skal være opmærksom på at de i kolonne "Forventet volumen per år" er baseret på et skøn og er udelukkende til brug for tilbudsevalueringen. Tilbudsgiver kan derfor ikke støtter ret på de anførte mængder.  
Bilaget består af 3 faner:
- 1. Vejledningen (skal ikke udfyldes)
- 2. Arbejdsbeklædning_sortiment (skal udfyldes af Tilbudsgiver). 
- 3. Fodtøj mm. (skal udfyldes af Tilbudsgiver).
</t>
  </si>
  <si>
    <t xml:space="preserve">Fanebladet skal udfyldes af Tilbudsgiver.
Fanebladet indeholder det obligatoriske sortiment, som Tilbudsgiver skal tilbyde. I kolonnen "Model" er der enten angivet "unisex" eller "dame". Er der angivet "dame" kan Tilbudsgiver tilbyde en damemodel, hvis dette haves. Alternativt tilbyder Tilbudsgiver unisex-modellen fra den ovenstående varelinje. 
Tilbudsgiver skal udfylde de blå felter med følgende:                                                                                                                1) Oplys Tilbudsgiver produktnummer.
2) Oplys producentnavn/mærke                                                                                                                                                          3) Oplys produktnavn
4) Angiv en produktbeskrivelse
5) Oplys en listepris pr. stk. i DKK. ekskl. moms 
6) Oplys en rabatsats
7) Oplys logotype (ex.trykt, broderet, påsyet etiket el.lign.) for henholdvis SLKS logo og funktionbetegnelsen på ryg og/eller bryst samt pris for logotype inkl. påsætning, hvor dette ønsket ud fra varelinjen.
</t>
  </si>
  <si>
    <t>Pris for logotype og påføring af funktions-betegnelse på ryggen (kr./stk.)</t>
  </si>
  <si>
    <t>Pris for logotype og påføring af SLKS logo på brystet (kr./stk.)</t>
  </si>
  <si>
    <t>Evalueringsteknisk pris</t>
  </si>
  <si>
    <t xml:space="preserve">Pris for logotype funktions-betegnelse og påføring af funktions-betegnelse på brystet (kr./stk.)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</si>
</sst>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Garamond"/>
      <family val="1"/>
    </font>
    <font>
      <sz val="12"/>
      <color theme="1"/>
      <name val="Garamond"/>
      <family val="1"/>
    </font>
    <font>
      <b/>
      <sz val="16"/>
      <color theme="1"/>
      <name val="Garamond"/>
      <family val="1"/>
    </font>
    <font>
      <b/>
      <sz val="11"/>
      <color theme="1"/>
      <name val="Garamond"/>
      <family val="1"/>
    </font>
    <font>
      <sz val="11"/>
      <color theme="1"/>
      <name val="Garamond"/>
      <family val="1"/>
    </font>
    <font>
      <sz val="11"/>
      <name val="Garamond"/>
      <family val="1"/>
    </font>
    <font>
      <sz val="11"/>
      <color theme="1"/>
      <name val="Georgia"/>
      <family val="1"/>
    </font>
    <font>
      <b/>
      <sz val="11"/>
      <color theme="1"/>
      <name val="Georgia"/>
      <family val="1"/>
    </font>
    <font>
      <sz val="11"/>
      <name val="Georgia"/>
      <family val="1"/>
    </font>
    <font>
      <b/>
      <sz val="11"/>
      <color rgb="FF000000"/>
      <name val="Garamond"/>
      <family val="1"/>
    </font>
    <font>
      <b/>
      <sz val="11"/>
      <name val="Garamond"/>
      <family val="1"/>
    </font>
    <font>
      <sz val="11"/>
      <color rgb="FFFF0000"/>
      <name val="Calibri"/>
      <family val="2"/>
      <scheme val="minor"/>
    </font>
    <font>
      <b/>
      <sz val="26"/>
      <color theme="1"/>
      <name val="Georgia"/>
      <family val="1"/>
    </font>
    <font>
      <b/>
      <sz val="11"/>
      <color rgb="FFC00000"/>
      <name val="Georgia"/>
      <family val="1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93">
    <xf numFmtId="0" fontId="0" fillId="0" borderId="0" xfId="0"/>
    <xf numFmtId="0" fontId="0" fillId="3" borderId="0" xfId="0" applyFill="1"/>
    <xf numFmtId="0" fontId="4" fillId="5" borderId="8" xfId="0" applyFont="1" applyFill="1" applyBorder="1"/>
    <xf numFmtId="0" fontId="4" fillId="5" borderId="0" xfId="0" applyFont="1" applyFill="1" applyBorder="1"/>
    <xf numFmtId="0" fontId="3" fillId="5" borderId="8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7" fillId="3" borderId="0" xfId="0" applyFont="1" applyFill="1"/>
    <xf numFmtId="0" fontId="9" fillId="6" borderId="0" xfId="0" applyFont="1" applyFill="1" applyAlignment="1">
      <alignment horizontal="center" vertical="center"/>
    </xf>
    <xf numFmtId="0" fontId="9" fillId="6" borderId="0" xfId="0" applyFont="1" applyFill="1" applyAlignment="1">
      <alignment vertical="top"/>
    </xf>
    <xf numFmtId="0" fontId="9" fillId="6" borderId="0" xfId="0" applyFont="1" applyFill="1"/>
    <xf numFmtId="0" fontId="9" fillId="6" borderId="0" xfId="0" applyFont="1" applyFill="1" applyAlignment="1">
      <alignment horizontal="center"/>
    </xf>
    <xf numFmtId="9" fontId="9" fillId="6" borderId="0" xfId="3" applyFont="1" applyFill="1"/>
    <xf numFmtId="43" fontId="9" fillId="6" borderId="0" xfId="2" applyFont="1" applyFill="1"/>
    <xf numFmtId="0" fontId="9" fillId="3" borderId="0" xfId="0" applyFont="1" applyFill="1"/>
    <xf numFmtId="0" fontId="9" fillId="0" borderId="0" xfId="0" applyFont="1"/>
    <xf numFmtId="0" fontId="10" fillId="4" borderId="1" xfId="0" applyFont="1" applyFill="1" applyBorder="1" applyAlignment="1">
      <alignment wrapText="1"/>
    </xf>
    <xf numFmtId="0" fontId="10" fillId="4" borderId="1" xfId="0" applyFont="1" applyFill="1" applyBorder="1"/>
    <xf numFmtId="9" fontId="10" fillId="4" borderId="1" xfId="3" applyFont="1" applyFill="1" applyBorder="1" applyAlignment="1">
      <alignment wrapText="1"/>
    </xf>
    <xf numFmtId="43" fontId="10" fillId="4" borderId="1" xfId="2" applyFont="1" applyFill="1" applyBorder="1" applyAlignment="1">
      <alignment wrapText="1"/>
    </xf>
    <xf numFmtId="0" fontId="9" fillId="3" borderId="0" xfId="0" applyFont="1" applyFill="1" applyAlignment="1">
      <alignment wrapText="1"/>
    </xf>
    <xf numFmtId="0" fontId="9" fillId="0" borderId="0" xfId="0" applyFont="1" applyAlignment="1">
      <alignment wrapText="1"/>
    </xf>
    <xf numFmtId="0" fontId="9" fillId="5" borderId="17" xfId="0" applyFont="1" applyFill="1" applyBorder="1" applyAlignment="1">
      <alignment horizontal="center" vertical="center"/>
    </xf>
    <xf numFmtId="0" fontId="11" fillId="5" borderId="18" xfId="0" applyFont="1" applyFill="1" applyBorder="1" applyAlignment="1">
      <alignment vertical="top" wrapText="1"/>
    </xf>
    <xf numFmtId="0" fontId="9" fillId="5" borderId="18" xfId="0" applyFont="1" applyFill="1" applyBorder="1"/>
    <xf numFmtId="0" fontId="9" fillId="5" borderId="18" xfId="0" applyFont="1" applyFill="1" applyBorder="1" applyAlignment="1">
      <alignment horizontal="left"/>
    </xf>
    <xf numFmtId="0" fontId="9" fillId="5" borderId="2" xfId="0" applyFont="1" applyFill="1" applyBorder="1" applyAlignment="1">
      <alignment horizontal="center" vertical="center"/>
    </xf>
    <xf numFmtId="0" fontId="11" fillId="5" borderId="1" xfId="1" applyFont="1" applyFill="1" applyBorder="1" applyAlignment="1">
      <alignment vertical="top" wrapText="1"/>
    </xf>
    <xf numFmtId="0" fontId="9" fillId="5" borderId="1" xfId="0" applyFont="1" applyFill="1" applyBorder="1"/>
    <xf numFmtId="0" fontId="9" fillId="5" borderId="1" xfId="0" applyFont="1" applyFill="1" applyBorder="1" applyAlignment="1">
      <alignment horizontal="left"/>
    </xf>
    <xf numFmtId="0" fontId="9" fillId="5" borderId="23" xfId="0" applyFont="1" applyFill="1" applyBorder="1" applyAlignment="1">
      <alignment horizontal="center" vertical="center"/>
    </xf>
    <xf numFmtId="0" fontId="9" fillId="5" borderId="23" xfId="0" applyFont="1" applyFill="1" applyBorder="1"/>
    <xf numFmtId="0" fontId="9" fillId="5" borderId="23" xfId="0" applyFont="1" applyFill="1" applyBorder="1" applyAlignment="1">
      <alignment horizontal="left"/>
    </xf>
    <xf numFmtId="0" fontId="9" fillId="5" borderId="18" xfId="0" applyFont="1" applyFill="1" applyBorder="1" applyAlignment="1">
      <alignment horizontal="center" vertical="top"/>
    </xf>
    <xf numFmtId="0" fontId="11" fillId="5" borderId="1" xfId="0" applyFont="1" applyFill="1" applyBorder="1" applyAlignment="1">
      <alignment vertical="top" wrapText="1"/>
    </xf>
    <xf numFmtId="0" fontId="9" fillId="5" borderId="1" xfId="0" applyFont="1" applyFill="1" applyBorder="1" applyAlignment="1">
      <alignment horizontal="center" vertical="top"/>
    </xf>
    <xf numFmtId="0" fontId="11" fillId="5" borderId="23" xfId="0" applyFont="1" applyFill="1" applyBorder="1" applyAlignment="1">
      <alignment vertical="top" wrapText="1"/>
    </xf>
    <xf numFmtId="0" fontId="9" fillId="5" borderId="23" xfId="0" applyFont="1" applyFill="1" applyBorder="1" applyAlignment="1">
      <alignment horizontal="center" vertical="top"/>
    </xf>
    <xf numFmtId="0" fontId="9" fillId="5" borderId="25" xfId="0" applyFont="1" applyFill="1" applyBorder="1" applyAlignment="1">
      <alignment horizontal="left"/>
    </xf>
    <xf numFmtId="0" fontId="9" fillId="5" borderId="26" xfId="0" applyFont="1" applyFill="1" applyBorder="1" applyAlignment="1">
      <alignment horizontal="center" vertical="top"/>
    </xf>
    <xf numFmtId="0" fontId="9" fillId="5" borderId="5" xfId="0" applyFont="1" applyFill="1" applyBorder="1" applyAlignment="1">
      <alignment horizontal="left"/>
    </xf>
    <xf numFmtId="0" fontId="9" fillId="5" borderId="3" xfId="0" applyFont="1" applyFill="1" applyBorder="1"/>
    <xf numFmtId="0" fontId="9" fillId="5" borderId="7" xfId="0" applyFont="1" applyFill="1" applyBorder="1" applyAlignment="1">
      <alignment horizontal="center" vertical="top"/>
    </xf>
    <xf numFmtId="0" fontId="11" fillId="5" borderId="1" xfId="0" applyFont="1" applyFill="1" applyBorder="1"/>
    <xf numFmtId="0" fontId="9" fillId="5" borderId="27" xfId="0" applyFont="1" applyFill="1" applyBorder="1" applyAlignment="1">
      <alignment horizontal="left"/>
    </xf>
    <xf numFmtId="0" fontId="9" fillId="5" borderId="28" xfId="0" applyFont="1" applyFill="1" applyBorder="1"/>
    <xf numFmtId="0" fontId="9" fillId="5" borderId="29" xfId="0" applyFont="1" applyFill="1" applyBorder="1" applyAlignment="1">
      <alignment horizontal="center" vertical="top"/>
    </xf>
    <xf numFmtId="0" fontId="9" fillId="5" borderId="17" xfId="0" applyFont="1" applyFill="1" applyBorder="1"/>
    <xf numFmtId="0" fontId="11" fillId="5" borderId="2" xfId="0" applyFont="1" applyFill="1" applyBorder="1" applyAlignment="1">
      <alignment vertical="top" wrapText="1"/>
    </xf>
    <xf numFmtId="0" fontId="9" fillId="5" borderId="2" xfId="0" applyFont="1" applyFill="1" applyBorder="1"/>
    <xf numFmtId="0" fontId="9" fillId="5" borderId="14" xfId="0" applyFont="1" applyFill="1" applyBorder="1" applyAlignment="1">
      <alignment horizontal="left"/>
    </xf>
    <xf numFmtId="0" fontId="11" fillId="5" borderId="4" xfId="0" applyFont="1" applyFill="1" applyBorder="1" applyAlignment="1">
      <alignment vertical="top" wrapText="1"/>
    </xf>
    <xf numFmtId="0" fontId="9" fillId="5" borderId="4" xfId="0" applyFont="1" applyFill="1" applyBorder="1" applyAlignment="1">
      <alignment horizontal="left"/>
    </xf>
    <xf numFmtId="0" fontId="9" fillId="5" borderId="4" xfId="0" applyFont="1" applyFill="1" applyBorder="1"/>
    <xf numFmtId="0" fontId="9" fillId="5" borderId="4" xfId="0" applyFont="1" applyFill="1" applyBorder="1" applyAlignment="1">
      <alignment horizontal="center" vertical="top"/>
    </xf>
    <xf numFmtId="0" fontId="9" fillId="5" borderId="1" xfId="0" applyFont="1" applyFill="1" applyBorder="1" applyAlignment="1">
      <alignment horizontal="center" vertical="center"/>
    </xf>
    <xf numFmtId="0" fontId="9" fillId="5" borderId="5" xfId="0" applyFont="1" applyFill="1" applyBorder="1"/>
    <xf numFmtId="0" fontId="9" fillId="5" borderId="11" xfId="0" applyFont="1" applyFill="1" applyBorder="1" applyAlignment="1">
      <alignment horizontal="center" vertical="top"/>
    </xf>
    <xf numFmtId="0" fontId="9" fillId="5" borderId="27" xfId="0" applyFont="1" applyFill="1" applyBorder="1"/>
    <xf numFmtId="0" fontId="9" fillId="5" borderId="18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vertical="top"/>
    </xf>
    <xf numFmtId="0" fontId="9" fillId="3" borderId="0" xfId="0" applyFont="1" applyFill="1" applyAlignment="1">
      <alignment horizontal="center"/>
    </xf>
    <xf numFmtId="9" fontId="9" fillId="3" borderId="0" xfId="3" applyFont="1" applyFill="1"/>
    <xf numFmtId="43" fontId="9" fillId="3" borderId="0" xfId="2" applyFont="1" applyFill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top"/>
    </xf>
    <xf numFmtId="9" fontId="9" fillId="0" borderId="0" xfId="3" applyFont="1"/>
    <xf numFmtId="43" fontId="9" fillId="0" borderId="0" xfId="2" applyFont="1"/>
    <xf numFmtId="0" fontId="9" fillId="0" borderId="0" xfId="0" applyFont="1" applyAlignment="1">
      <alignment horizontal="center"/>
    </xf>
    <xf numFmtId="0" fontId="5" fillId="3" borderId="0" xfId="0" applyFont="1" applyFill="1"/>
    <xf numFmtId="0" fontId="6" fillId="4" borderId="1" xfId="0" applyFont="1" applyFill="1" applyBorder="1"/>
    <xf numFmtId="0" fontId="6" fillId="4" borderId="1" xfId="0" applyFont="1" applyFill="1" applyBorder="1" applyAlignment="1">
      <alignment wrapText="1"/>
    </xf>
    <xf numFmtId="0" fontId="7" fillId="3" borderId="0" xfId="0" applyFont="1" applyFill="1" applyAlignment="1">
      <alignment wrapText="1"/>
    </xf>
    <xf numFmtId="0" fontId="8" fillId="4" borderId="5" xfId="0" applyFont="1" applyFill="1" applyBorder="1" applyAlignment="1">
      <alignment vertical="top" wrapText="1"/>
    </xf>
    <xf numFmtId="0" fontId="8" fillId="4" borderId="14" xfId="0" applyFont="1" applyFill="1" applyBorder="1" applyAlignment="1">
      <alignment vertical="top"/>
    </xf>
    <xf numFmtId="0" fontId="8" fillId="4" borderId="5" xfId="0" applyFont="1" applyFill="1" applyBorder="1" applyAlignment="1">
      <alignment vertical="top"/>
    </xf>
    <xf numFmtId="0" fontId="13" fillId="4" borderId="1" xfId="0" applyFont="1" applyFill="1" applyBorder="1"/>
    <xf numFmtId="0" fontId="5" fillId="6" borderId="0" xfId="0" applyFont="1" applyFill="1"/>
    <xf numFmtId="0" fontId="7" fillId="6" borderId="0" xfId="0" applyFont="1" applyFill="1"/>
    <xf numFmtId="0" fontId="4" fillId="5" borderId="5" xfId="0" applyFont="1" applyFill="1" applyBorder="1" applyAlignment="1">
      <alignment vertical="top"/>
    </xf>
    <xf numFmtId="0" fontId="4" fillId="5" borderId="0" xfId="0" applyFont="1" applyFill="1" applyBorder="1" applyAlignment="1">
      <alignment vertical="top"/>
    </xf>
    <xf numFmtId="0" fontId="4" fillId="5" borderId="8" xfId="0" applyFont="1" applyFill="1" applyBorder="1" applyAlignment="1">
      <alignment vertical="top"/>
    </xf>
    <xf numFmtId="0" fontId="4" fillId="5" borderId="6" xfId="0" applyFont="1" applyFill="1" applyBorder="1" applyAlignment="1">
      <alignment vertical="top"/>
    </xf>
    <xf numFmtId="0" fontId="4" fillId="5" borderId="34" xfId="0" applyFont="1" applyFill="1" applyBorder="1"/>
    <xf numFmtId="0" fontId="4" fillId="5" borderId="32" xfId="0" applyFont="1" applyFill="1" applyBorder="1"/>
    <xf numFmtId="0" fontId="3" fillId="5" borderId="32" xfId="0" applyFont="1" applyFill="1" applyBorder="1"/>
    <xf numFmtId="0" fontId="3" fillId="5" borderId="35" xfId="0" applyFont="1" applyFill="1" applyBorder="1"/>
    <xf numFmtId="0" fontId="4" fillId="5" borderId="10" xfId="0" applyFont="1" applyFill="1" applyBorder="1"/>
    <xf numFmtId="0" fontId="3" fillId="5" borderId="10" xfId="0" applyFont="1" applyFill="1" applyBorder="1" applyAlignment="1">
      <alignment horizontal="center" vertical="center"/>
    </xf>
    <xf numFmtId="0" fontId="7" fillId="4" borderId="1" xfId="0" applyFont="1" applyFill="1" applyBorder="1"/>
    <xf numFmtId="0" fontId="7" fillId="4" borderId="5" xfId="0" applyFont="1" applyFill="1" applyBorder="1"/>
    <xf numFmtId="0" fontId="7" fillId="4" borderId="6" xfId="0" applyFont="1" applyFill="1" applyBorder="1"/>
    <xf numFmtId="0" fontId="7" fillId="4" borderId="7" xfId="0" applyFont="1" applyFill="1" applyBorder="1"/>
    <xf numFmtId="0" fontId="0" fillId="4" borderId="0" xfId="0" applyFill="1"/>
    <xf numFmtId="0" fontId="14" fillId="4" borderId="0" xfId="0" applyFont="1" applyFill="1" applyAlignment="1">
      <alignment wrapText="1"/>
    </xf>
    <xf numFmtId="0" fontId="9" fillId="5" borderId="7" xfId="0" applyFont="1" applyFill="1" applyBorder="1"/>
    <xf numFmtId="0" fontId="9" fillId="5" borderId="26" xfId="0" applyFont="1" applyFill="1" applyBorder="1"/>
    <xf numFmtId="0" fontId="9" fillId="5" borderId="4" xfId="0" applyFont="1" applyFill="1" applyBorder="1" applyProtection="1">
      <protection hidden="1"/>
    </xf>
    <xf numFmtId="0" fontId="9" fillId="2" borderId="4" xfId="0" applyFont="1" applyFill="1" applyBorder="1" applyProtection="1">
      <protection locked="0"/>
    </xf>
    <xf numFmtId="9" fontId="9" fillId="2" borderId="4" xfId="3" applyFont="1" applyFill="1" applyBorder="1" applyProtection="1">
      <protection locked="0"/>
    </xf>
    <xf numFmtId="0" fontId="9" fillId="2" borderId="1" xfId="0" applyFont="1" applyFill="1" applyBorder="1" applyProtection="1">
      <protection locked="0"/>
    </xf>
    <xf numFmtId="9" fontId="9" fillId="2" borderId="1" xfId="3" applyFont="1" applyFill="1" applyBorder="1" applyProtection="1">
      <protection locked="0"/>
    </xf>
    <xf numFmtId="0" fontId="9" fillId="2" borderId="23" xfId="0" applyFont="1" applyFill="1" applyBorder="1" applyProtection="1">
      <protection locked="0"/>
    </xf>
    <xf numFmtId="9" fontId="9" fillId="2" borderId="23" xfId="3" applyFont="1" applyFill="1" applyBorder="1" applyProtection="1">
      <protection locked="0"/>
    </xf>
    <xf numFmtId="0" fontId="9" fillId="2" borderId="18" xfId="0" applyFont="1" applyFill="1" applyBorder="1" applyProtection="1">
      <protection locked="0"/>
    </xf>
    <xf numFmtId="9" fontId="9" fillId="2" borderId="18" xfId="3" applyFont="1" applyFill="1" applyBorder="1" applyProtection="1">
      <protection locked="0"/>
    </xf>
    <xf numFmtId="0" fontId="9" fillId="2" borderId="2" xfId="0" applyFont="1" applyFill="1" applyBorder="1" applyProtection="1">
      <protection locked="0"/>
    </xf>
    <xf numFmtId="9" fontId="9" fillId="2" borderId="2" xfId="3" applyFont="1" applyFill="1" applyBorder="1" applyProtection="1">
      <protection locked="0"/>
    </xf>
    <xf numFmtId="0" fontId="7" fillId="2" borderId="1" xfId="0" applyFont="1" applyFill="1" applyBorder="1" applyProtection="1">
      <protection locked="0"/>
    </xf>
    <xf numFmtId="0" fontId="7" fillId="2" borderId="1" xfId="0" applyFont="1" applyFill="1" applyBorder="1" applyAlignment="1" applyProtection="1">
      <alignment horizontal="center" vertical="top"/>
      <protection locked="0"/>
    </xf>
    <xf numFmtId="0" fontId="9" fillId="5" borderId="1" xfId="0" applyFont="1" applyFill="1" applyBorder="1" applyProtection="1">
      <protection hidden="1"/>
    </xf>
    <xf numFmtId="0" fontId="9" fillId="5" borderId="23" xfId="0" applyFont="1" applyFill="1" applyBorder="1" applyProtection="1">
      <protection hidden="1"/>
    </xf>
    <xf numFmtId="0" fontId="9" fillId="5" borderId="18" xfId="0" applyFont="1" applyFill="1" applyBorder="1" applyProtection="1">
      <protection hidden="1"/>
    </xf>
    <xf numFmtId="43" fontId="9" fillId="5" borderId="30" xfId="2" applyFont="1" applyFill="1" applyBorder="1" applyProtection="1">
      <protection hidden="1"/>
    </xf>
    <xf numFmtId="43" fontId="9" fillId="5" borderId="21" xfId="2" applyFont="1" applyFill="1" applyBorder="1" applyProtection="1">
      <protection hidden="1"/>
    </xf>
    <xf numFmtId="43" fontId="9" fillId="5" borderId="24" xfId="2" applyFont="1" applyFill="1" applyBorder="1" applyProtection="1">
      <protection hidden="1"/>
    </xf>
    <xf numFmtId="43" fontId="9" fillId="5" borderId="19" xfId="2" applyFont="1" applyFill="1" applyBorder="1" applyProtection="1">
      <protection hidden="1"/>
    </xf>
    <xf numFmtId="43" fontId="9" fillId="5" borderId="31" xfId="2" applyFont="1" applyFill="1" applyBorder="1" applyProtection="1">
      <protection hidden="1"/>
    </xf>
    <xf numFmtId="0" fontId="9" fillId="5" borderId="34" xfId="0" applyFont="1" applyFill="1" applyBorder="1"/>
    <xf numFmtId="0" fontId="9" fillId="5" borderId="2" xfId="0" applyFont="1" applyFill="1" applyBorder="1" applyAlignment="1">
      <alignment horizontal="left"/>
    </xf>
    <xf numFmtId="0" fontId="9" fillId="5" borderId="17" xfId="0" applyFont="1" applyFill="1" applyBorder="1" applyAlignment="1">
      <alignment horizontal="center"/>
    </xf>
    <xf numFmtId="0" fontId="9" fillId="2" borderId="26" xfId="0" applyFont="1" applyFill="1" applyBorder="1" applyProtection="1">
      <protection locked="0"/>
    </xf>
    <xf numFmtId="0" fontId="9" fillId="2" borderId="7" xfId="0" applyFont="1" applyFill="1" applyBorder="1" applyProtection="1">
      <protection locked="0"/>
    </xf>
    <xf numFmtId="0" fontId="9" fillId="2" borderId="29" xfId="0" applyFont="1" applyFill="1" applyBorder="1" applyProtection="1">
      <protection locked="0"/>
    </xf>
    <xf numFmtId="0" fontId="9" fillId="5" borderId="15" xfId="0" applyFont="1" applyFill="1" applyBorder="1" applyAlignment="1">
      <alignment horizontal="left"/>
    </xf>
    <xf numFmtId="0" fontId="10" fillId="5" borderId="31" xfId="0" applyFont="1" applyFill="1" applyBorder="1" applyAlignment="1">
      <alignment horizontal="center" vertical="top"/>
    </xf>
    <xf numFmtId="0" fontId="11" fillId="5" borderId="28" xfId="1" applyFont="1" applyFill="1" applyBorder="1" applyAlignment="1">
      <alignment vertical="top" wrapText="1"/>
    </xf>
    <xf numFmtId="0" fontId="9" fillId="2" borderId="13" xfId="0" applyFont="1" applyFill="1" applyBorder="1" applyProtection="1">
      <protection locked="0"/>
    </xf>
    <xf numFmtId="0" fontId="9" fillId="2" borderId="11" xfId="0" applyFont="1" applyFill="1" applyBorder="1" applyProtection="1">
      <protection locked="0"/>
    </xf>
    <xf numFmtId="0" fontId="10" fillId="4" borderId="2" xfId="0" applyFont="1" applyFill="1" applyBorder="1" applyAlignment="1">
      <alignment horizontal="left" wrapText="1"/>
    </xf>
    <xf numFmtId="0" fontId="10" fillId="4" borderId="2" xfId="0" applyFont="1" applyFill="1" applyBorder="1" applyAlignment="1">
      <alignment wrapText="1"/>
    </xf>
    <xf numFmtId="0" fontId="9" fillId="5" borderId="32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top"/>
    </xf>
    <xf numFmtId="0" fontId="10" fillId="5" borderId="19" xfId="0" applyFont="1" applyFill="1" applyBorder="1" applyAlignment="1">
      <alignment horizontal="center" vertical="top"/>
    </xf>
    <xf numFmtId="0" fontId="10" fillId="5" borderId="21" xfId="0" applyFont="1" applyFill="1" applyBorder="1" applyAlignment="1">
      <alignment horizontal="center" vertical="top"/>
    </xf>
    <xf numFmtId="0" fontId="9" fillId="5" borderId="2" xfId="0" applyFont="1" applyFill="1" applyBorder="1" applyAlignment="1">
      <alignment horizontal="center" vertical="top"/>
    </xf>
    <xf numFmtId="0" fontId="10" fillId="5" borderId="24" xfId="0" applyFont="1" applyFill="1" applyBorder="1" applyAlignment="1">
      <alignment horizontal="center" vertical="top"/>
    </xf>
    <xf numFmtId="0" fontId="9" fillId="5" borderId="17" xfId="0" applyFont="1" applyFill="1" applyBorder="1" applyAlignment="1">
      <alignment horizontal="center" vertical="top"/>
    </xf>
    <xf numFmtId="0" fontId="9" fillId="5" borderId="28" xfId="0" applyFont="1" applyFill="1" applyBorder="1" applyAlignment="1">
      <alignment horizontal="center" vertical="top"/>
    </xf>
    <xf numFmtId="0" fontId="10" fillId="5" borderId="30" xfId="0" applyFont="1" applyFill="1" applyBorder="1" applyAlignment="1">
      <alignment horizontal="center" vertical="top"/>
    </xf>
    <xf numFmtId="0" fontId="10" fillId="5" borderId="39" xfId="0" applyFont="1" applyFill="1" applyBorder="1" applyAlignment="1">
      <alignment horizontal="center" vertical="top"/>
    </xf>
    <xf numFmtId="0" fontId="10" fillId="5" borderId="37" xfId="0" applyFont="1" applyFill="1" applyBorder="1" applyAlignment="1">
      <alignment horizontal="center" vertical="top"/>
    </xf>
    <xf numFmtId="0" fontId="10" fillId="5" borderId="38" xfId="0" applyFont="1" applyFill="1" applyBorder="1" applyAlignment="1">
      <alignment horizontal="center" vertical="top"/>
    </xf>
    <xf numFmtId="0" fontId="10" fillId="5" borderId="36" xfId="0" applyFont="1" applyFill="1" applyBorder="1" applyAlignment="1">
      <alignment horizontal="center" vertical="top"/>
    </xf>
    <xf numFmtId="0" fontId="10" fillId="5" borderId="41" xfId="0" applyFont="1" applyFill="1" applyBorder="1" applyAlignment="1">
      <alignment horizontal="center" vertical="top"/>
    </xf>
    <xf numFmtId="0" fontId="15" fillId="6" borderId="0" xfId="0" applyFont="1" applyFill="1" applyAlignment="1">
      <alignment horizontal="left" vertical="top"/>
    </xf>
    <xf numFmtId="0" fontId="9" fillId="2" borderId="18" xfId="0" applyFont="1" applyFill="1" applyBorder="1"/>
    <xf numFmtId="9" fontId="9" fillId="2" borderId="18" xfId="3" applyFont="1" applyFill="1" applyBorder="1"/>
    <xf numFmtId="0" fontId="9" fillId="2" borderId="1" xfId="0" applyFont="1" applyFill="1" applyBorder="1"/>
    <xf numFmtId="9" fontId="9" fillId="2" borderId="1" xfId="3" applyFont="1" applyFill="1" applyBorder="1"/>
    <xf numFmtId="0" fontId="9" fillId="2" borderId="4" xfId="0" applyFont="1" applyFill="1" applyBorder="1"/>
    <xf numFmtId="0" fontId="9" fillId="2" borderId="2" xfId="0" applyFont="1" applyFill="1" applyBorder="1"/>
    <xf numFmtId="0" fontId="9" fillId="2" borderId="23" xfId="0" applyFont="1" applyFill="1" applyBorder="1"/>
    <xf numFmtId="0" fontId="16" fillId="3" borderId="42" xfId="0" applyFont="1" applyFill="1" applyBorder="1"/>
    <xf numFmtId="0" fontId="9" fillId="0" borderId="43" xfId="0" applyFont="1" applyBorder="1"/>
    <xf numFmtId="43" fontId="16" fillId="3" borderId="44" xfId="2" applyFont="1" applyFill="1" applyBorder="1"/>
    <xf numFmtId="0" fontId="4" fillId="5" borderId="6" xfId="0" applyFont="1" applyFill="1" applyBorder="1" applyAlignment="1">
      <alignment horizontal="left" vertical="top" wrapText="1"/>
    </xf>
    <xf numFmtId="0" fontId="4" fillId="5" borderId="7" xfId="0" applyFont="1" applyFill="1" applyBorder="1" applyAlignment="1">
      <alignment horizontal="left" vertical="top" wrapText="1"/>
    </xf>
    <xf numFmtId="0" fontId="5" fillId="5" borderId="14" xfId="0" applyFont="1" applyFill="1" applyBorder="1" applyAlignment="1">
      <alignment horizontal="left" vertical="top" wrapText="1"/>
    </xf>
    <xf numFmtId="0" fontId="5" fillId="5" borderId="9" xfId="0" applyFont="1" applyFill="1" applyBorder="1" applyAlignment="1">
      <alignment horizontal="left" vertical="top"/>
    </xf>
    <xf numFmtId="0" fontId="5" fillId="5" borderId="11" xfId="0" applyFont="1" applyFill="1" applyBorder="1" applyAlignment="1">
      <alignment horizontal="left" vertical="top"/>
    </xf>
    <xf numFmtId="0" fontId="5" fillId="5" borderId="8" xfId="0" applyFont="1" applyFill="1" applyBorder="1" applyAlignment="1">
      <alignment horizontal="left" vertical="top" wrapText="1"/>
    </xf>
    <xf numFmtId="0" fontId="5" fillId="5" borderId="0" xfId="0" applyFont="1" applyFill="1" applyBorder="1" applyAlignment="1">
      <alignment horizontal="left" vertical="top"/>
    </xf>
    <xf numFmtId="0" fontId="5" fillId="5" borderId="10" xfId="0" applyFont="1" applyFill="1" applyBorder="1" applyAlignment="1">
      <alignment horizontal="left" vertical="top"/>
    </xf>
    <xf numFmtId="0" fontId="3" fillId="6" borderId="5" xfId="0" applyFont="1" applyFill="1" applyBorder="1" applyAlignment="1">
      <alignment horizontal="left"/>
    </xf>
    <xf numFmtId="0" fontId="3" fillId="6" borderId="6" xfId="0" applyFont="1" applyFill="1" applyBorder="1" applyAlignment="1">
      <alignment horizontal="left"/>
    </xf>
    <xf numFmtId="0" fontId="3" fillId="6" borderId="7" xfId="0" applyFont="1" applyFill="1" applyBorder="1" applyAlignment="1">
      <alignment horizontal="left"/>
    </xf>
    <xf numFmtId="0" fontId="4" fillId="5" borderId="14" xfId="0" applyFont="1" applyFill="1" applyBorder="1" applyAlignment="1">
      <alignment horizontal="left" vertical="top" wrapText="1"/>
    </xf>
    <xf numFmtId="0" fontId="4" fillId="5" borderId="9" xfId="0" applyFont="1" applyFill="1" applyBorder="1" applyAlignment="1">
      <alignment horizontal="left" vertical="top" wrapText="1"/>
    </xf>
    <xf numFmtId="0" fontId="4" fillId="5" borderId="11" xfId="0" applyFont="1" applyFill="1" applyBorder="1" applyAlignment="1">
      <alignment horizontal="left" vertical="top" wrapText="1"/>
    </xf>
    <xf numFmtId="0" fontId="4" fillId="5" borderId="8" xfId="0" applyFont="1" applyFill="1" applyBorder="1" applyAlignment="1">
      <alignment horizontal="left" vertical="top" wrapText="1"/>
    </xf>
    <xf numFmtId="0" fontId="4" fillId="5" borderId="0" xfId="0" applyFont="1" applyFill="1" applyBorder="1" applyAlignment="1">
      <alignment horizontal="left" vertical="top" wrapText="1"/>
    </xf>
    <xf numFmtId="0" fontId="4" fillId="5" borderId="10" xfId="0" applyFont="1" applyFill="1" applyBorder="1" applyAlignment="1">
      <alignment horizontal="left" vertical="top" wrapText="1"/>
    </xf>
    <xf numFmtId="0" fontId="3" fillId="6" borderId="5" xfId="0" applyFont="1" applyFill="1" applyBorder="1" applyAlignment="1">
      <alignment horizontal="left" vertical="top"/>
    </xf>
    <xf numFmtId="0" fontId="3" fillId="6" borderId="6" xfId="0" applyFont="1" applyFill="1" applyBorder="1" applyAlignment="1">
      <alignment horizontal="left" vertical="top"/>
    </xf>
    <xf numFmtId="0" fontId="3" fillId="6" borderId="7" xfId="0" applyFont="1" applyFill="1" applyBorder="1" applyAlignment="1">
      <alignment horizontal="left" vertical="top"/>
    </xf>
    <xf numFmtId="0" fontId="4" fillId="5" borderId="12" xfId="0" applyFont="1" applyFill="1" applyBorder="1" applyAlignment="1">
      <alignment horizontal="left" vertical="top" wrapText="1"/>
    </xf>
    <xf numFmtId="0" fontId="4" fillId="5" borderId="13" xfId="0" applyFont="1" applyFill="1" applyBorder="1" applyAlignment="1">
      <alignment horizontal="left" vertical="top" wrapText="1"/>
    </xf>
    <xf numFmtId="0" fontId="9" fillId="5" borderId="40" xfId="0" applyFont="1" applyFill="1" applyBorder="1" applyAlignment="1">
      <alignment horizontal="center" vertical="center"/>
    </xf>
    <xf numFmtId="0" fontId="9" fillId="5" borderId="33" xfId="0" applyFont="1" applyFill="1" applyBorder="1" applyAlignment="1">
      <alignment horizontal="center" vertical="center"/>
    </xf>
    <xf numFmtId="0" fontId="9" fillId="5" borderId="17" xfId="0" applyFont="1" applyFill="1" applyBorder="1" applyAlignment="1">
      <alignment horizontal="center"/>
    </xf>
    <xf numFmtId="0" fontId="9" fillId="5" borderId="28" xfId="0" applyFont="1" applyFill="1" applyBorder="1" applyAlignment="1">
      <alignment horizontal="center"/>
    </xf>
    <xf numFmtId="0" fontId="9" fillId="5" borderId="18" xfId="0" applyFont="1" applyFill="1" applyBorder="1" applyAlignment="1">
      <alignment horizontal="center"/>
    </xf>
    <xf numFmtId="0" fontId="9" fillId="5" borderId="23" xfId="0" applyFont="1" applyFill="1" applyBorder="1" applyAlignment="1">
      <alignment horizontal="center"/>
    </xf>
    <xf numFmtId="0" fontId="9" fillId="5" borderId="16" xfId="0" applyFont="1" applyFill="1" applyBorder="1" applyAlignment="1">
      <alignment horizontal="center" vertical="center"/>
    </xf>
    <xf numFmtId="0" fontId="9" fillId="5" borderId="20" xfId="0" applyFont="1" applyFill="1" applyBorder="1" applyAlignment="1">
      <alignment horizontal="center" vertical="center"/>
    </xf>
    <xf numFmtId="0" fontId="9" fillId="5" borderId="22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 wrapText="1"/>
    </xf>
    <xf numFmtId="0" fontId="12" fillId="4" borderId="3" xfId="0" applyFont="1" applyFill="1" applyBorder="1" applyAlignment="1">
      <alignment horizontal="center" wrapText="1"/>
    </xf>
    <xf numFmtId="0" fontId="12" fillId="4" borderId="4" xfId="0" applyFont="1" applyFill="1" applyBorder="1" applyAlignment="1">
      <alignment horizontal="center" wrapText="1"/>
    </xf>
  </cellXfs>
  <cellStyles count="4">
    <cellStyle name="Komma" xfId="2" builtinId="3"/>
    <cellStyle name="Normal" xfId="0" builtinId="0"/>
    <cellStyle name="Normal 2" xfId="1"/>
    <cellStyle name="Pro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autoPageBreaks="0"/>
  </sheetPr>
  <dimension ref="A1:AJ26"/>
  <sheetViews>
    <sheetView zoomScale="60" zoomScaleNormal="60" workbookViewId="0">
      <selection sqref="A1:R2"/>
    </sheetView>
  </sheetViews>
  <sheetFormatPr defaultColWidth="9.109375" defaultRowHeight="14.4" x14ac:dyDescent="0.3"/>
  <cols>
    <col min="1" max="1" width="20.6640625" style="1" customWidth="1"/>
    <col min="2" max="5" width="9.109375" style="1"/>
    <col min="6" max="6" width="15.109375" style="1" customWidth="1"/>
    <col min="7" max="18" width="9.109375" style="1"/>
    <col min="19" max="19" width="40.88671875" style="93" customWidth="1"/>
    <col min="20" max="36" width="9.109375" style="93"/>
    <col min="37" max="16384" width="9.109375" style="1"/>
  </cols>
  <sheetData>
    <row r="1" spans="1:18" ht="15" customHeight="1" x14ac:dyDescent="0.3">
      <c r="A1" s="158" t="s">
        <v>71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60"/>
    </row>
    <row r="2" spans="1:18" ht="43.5" customHeight="1" x14ac:dyDescent="0.3">
      <c r="A2" s="161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3"/>
    </row>
    <row r="3" spans="1:18" ht="15.75" x14ac:dyDescent="0.25">
      <c r="A3" s="164" t="s">
        <v>42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6"/>
    </row>
    <row r="4" spans="1:18" ht="15.75" customHeight="1" x14ac:dyDescent="0.3">
      <c r="A4" s="167" t="s">
        <v>164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9"/>
    </row>
    <row r="5" spans="1:18" ht="15.75" customHeight="1" x14ac:dyDescent="0.3">
      <c r="A5" s="170"/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2"/>
    </row>
    <row r="6" spans="1:18" ht="15" customHeight="1" x14ac:dyDescent="0.3">
      <c r="A6" s="170"/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2"/>
    </row>
    <row r="7" spans="1:18" ht="15" customHeight="1" x14ac:dyDescent="0.3">
      <c r="A7" s="170"/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2"/>
    </row>
    <row r="8" spans="1:18" ht="15" customHeight="1" x14ac:dyDescent="0.3">
      <c r="A8" s="170"/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2"/>
    </row>
    <row r="9" spans="1:18" ht="15" customHeight="1" x14ac:dyDescent="0.3">
      <c r="A9" s="170"/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2"/>
    </row>
    <row r="10" spans="1:18" ht="15" customHeight="1" x14ac:dyDescent="0.3">
      <c r="A10" s="170"/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2"/>
    </row>
    <row r="11" spans="1:18" ht="15" customHeight="1" x14ac:dyDescent="0.3">
      <c r="A11" s="170"/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2"/>
    </row>
    <row r="12" spans="1:18" ht="15" customHeight="1" x14ac:dyDescent="0.3">
      <c r="A12" s="170"/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2"/>
    </row>
    <row r="13" spans="1:18" ht="15" customHeight="1" x14ac:dyDescent="0.3">
      <c r="A13" s="170"/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2"/>
    </row>
    <row r="14" spans="1:18" ht="15" customHeight="1" x14ac:dyDescent="0.3">
      <c r="A14" s="170"/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2"/>
    </row>
    <row r="15" spans="1:18" ht="15" customHeight="1" x14ac:dyDescent="0.3">
      <c r="A15" s="170"/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2"/>
    </row>
    <row r="16" spans="1:18" x14ac:dyDescent="0.3">
      <c r="A16" s="170"/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2"/>
    </row>
    <row r="17" spans="1:19" x14ac:dyDescent="0.3">
      <c r="A17" s="170"/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2"/>
    </row>
    <row r="18" spans="1:19" ht="59.25" customHeight="1" x14ac:dyDescent="0.3">
      <c r="A18" s="170"/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2"/>
    </row>
    <row r="19" spans="1:19" ht="15.75" x14ac:dyDescent="0.25">
      <c r="A19" s="173" t="s">
        <v>43</v>
      </c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5"/>
    </row>
    <row r="20" spans="1:19" ht="15.75" x14ac:dyDescent="0.2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88"/>
    </row>
    <row r="21" spans="1:19" ht="15.6" x14ac:dyDescent="0.3">
      <c r="A21" s="2" t="s">
        <v>163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87"/>
    </row>
    <row r="22" spans="1:19" ht="15.75" x14ac:dyDescent="0.25">
      <c r="A22" s="2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87"/>
    </row>
    <row r="23" spans="1:19" ht="16.2" thickBot="1" x14ac:dyDescent="0.35">
      <c r="A23" s="86" t="s">
        <v>61</v>
      </c>
      <c r="B23" s="85" t="s">
        <v>60</v>
      </c>
      <c r="C23" s="84"/>
      <c r="D23" s="84"/>
      <c r="E23" s="84"/>
      <c r="F23" s="84"/>
      <c r="G23" s="85" t="s">
        <v>59</v>
      </c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3"/>
    </row>
    <row r="24" spans="1:19" ht="15" customHeight="1" x14ac:dyDescent="0.3">
      <c r="A24" s="81" t="s">
        <v>58</v>
      </c>
      <c r="B24" s="80" t="s">
        <v>57</v>
      </c>
      <c r="C24" s="80"/>
      <c r="D24" s="80"/>
      <c r="E24" s="80"/>
      <c r="F24" s="80"/>
      <c r="G24" s="176" t="s">
        <v>158</v>
      </c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7"/>
    </row>
    <row r="25" spans="1:19" ht="227.25" customHeight="1" x14ac:dyDescent="0.3">
      <c r="A25" s="79" t="s">
        <v>62</v>
      </c>
      <c r="B25" s="82" t="s">
        <v>160</v>
      </c>
      <c r="C25" s="82"/>
      <c r="D25" s="82"/>
      <c r="E25" s="82"/>
      <c r="F25" s="82"/>
      <c r="G25" s="156" t="s">
        <v>165</v>
      </c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7"/>
    </row>
    <row r="26" spans="1:19" ht="105.75" customHeight="1" x14ac:dyDescent="0.3">
      <c r="A26" s="79" t="s">
        <v>68</v>
      </c>
      <c r="B26" s="82" t="s">
        <v>72</v>
      </c>
      <c r="C26" s="82"/>
      <c r="D26" s="82"/>
      <c r="E26" s="82"/>
      <c r="F26" s="82"/>
      <c r="G26" s="156" t="s">
        <v>159</v>
      </c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7"/>
      <c r="S26" s="94"/>
    </row>
  </sheetData>
  <sheetProtection selectLockedCells="1"/>
  <mergeCells count="7">
    <mergeCell ref="G26:R26"/>
    <mergeCell ref="A1:R2"/>
    <mergeCell ref="A3:R3"/>
    <mergeCell ref="A4:R18"/>
    <mergeCell ref="A19:R19"/>
    <mergeCell ref="G24:R24"/>
    <mergeCell ref="G25:R2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I80"/>
  <sheetViews>
    <sheetView showGridLines="0" tabSelected="1" zoomScale="30" zoomScaleNormal="30" workbookViewId="0">
      <pane ySplit="4" topLeftCell="A5" activePane="bottomLeft" state="frozen"/>
      <selection pane="bottomLeft" activeCell="A2" sqref="A2"/>
    </sheetView>
  </sheetViews>
  <sheetFormatPr defaultColWidth="9.109375" defaultRowHeight="15.75" customHeight="1" x14ac:dyDescent="0.25"/>
  <cols>
    <col min="1" max="1" width="15.33203125" style="64" customWidth="1"/>
    <col min="2" max="2" width="9.88671875" style="64" customWidth="1"/>
    <col min="3" max="3" width="100" style="65" customWidth="1"/>
    <col min="4" max="4" width="29.88671875" style="14" customWidth="1"/>
    <col min="5" max="5" width="9.109375" style="14"/>
    <col min="6" max="6" width="64.6640625" style="14" customWidth="1"/>
    <col min="7" max="7" width="13.44140625" style="14" customWidth="1"/>
    <col min="8" max="8" width="14.44140625" style="14" customWidth="1"/>
    <col min="9" max="9" width="13.5546875" style="14" customWidth="1"/>
    <col min="10" max="10" width="14" style="14" customWidth="1"/>
    <col min="11" max="11" width="13.33203125" style="14" customWidth="1"/>
    <col min="12" max="12" width="14.88671875" style="68" customWidth="1"/>
    <col min="13" max="13" width="18.6640625" style="14" customWidth="1"/>
    <col min="14" max="15" width="35.33203125" style="14" customWidth="1"/>
    <col min="16" max="16" width="66.6640625" style="14" customWidth="1"/>
    <col min="17" max="17" width="21.5546875" style="14" customWidth="1"/>
    <col min="18" max="18" width="15" style="66" customWidth="1"/>
    <col min="19" max="19" width="15.88671875" style="14" customWidth="1"/>
    <col min="20" max="20" width="14" style="14" customWidth="1"/>
    <col min="21" max="21" width="11.44140625" style="14" customWidth="1"/>
    <col min="22" max="22" width="14.44140625" style="14" customWidth="1"/>
    <col min="23" max="23" width="11.44140625" style="14" customWidth="1"/>
    <col min="24" max="24" width="16" style="14" customWidth="1"/>
    <col min="25" max="25" width="14.77734375" style="14" customWidth="1"/>
    <col min="26" max="26" width="17.33203125" style="67" customWidth="1"/>
    <col min="27" max="16384" width="9.109375" style="14"/>
  </cols>
  <sheetData>
    <row r="1" spans="1:35" ht="31.8" x14ac:dyDescent="0.25">
      <c r="A1" s="145" t="s">
        <v>162</v>
      </c>
      <c r="B1" s="7"/>
      <c r="C1" s="8"/>
      <c r="D1" s="9"/>
      <c r="E1" s="9"/>
      <c r="F1" s="9"/>
      <c r="G1" s="9"/>
      <c r="H1" s="9"/>
      <c r="I1" s="9"/>
      <c r="J1" s="9"/>
      <c r="K1" s="9"/>
      <c r="L1" s="10"/>
      <c r="M1" s="9"/>
      <c r="N1" s="9"/>
      <c r="O1" s="9"/>
      <c r="P1" s="9"/>
      <c r="Q1" s="9"/>
      <c r="R1" s="11"/>
      <c r="S1" s="9"/>
      <c r="T1" s="9"/>
      <c r="U1" s="9"/>
      <c r="V1" s="9"/>
      <c r="W1" s="9"/>
      <c r="X1" s="9"/>
      <c r="Y1" s="9"/>
      <c r="Z1" s="12"/>
      <c r="AA1" s="13"/>
      <c r="AB1" s="13"/>
      <c r="AC1" s="13"/>
      <c r="AD1" s="13"/>
      <c r="AE1" s="13"/>
      <c r="AF1" s="13"/>
      <c r="AG1" s="13"/>
      <c r="AH1" s="13"/>
      <c r="AI1" s="13"/>
    </row>
    <row r="2" spans="1:35" ht="13.95" x14ac:dyDescent="0.25">
      <c r="A2" s="7"/>
      <c r="B2" s="7"/>
      <c r="C2" s="8"/>
      <c r="D2" s="9"/>
      <c r="E2" s="9"/>
      <c r="F2" s="9"/>
      <c r="G2" s="9"/>
      <c r="H2" s="9"/>
      <c r="I2" s="9"/>
      <c r="J2" s="9"/>
      <c r="K2" s="9"/>
      <c r="L2" s="10"/>
      <c r="M2" s="9"/>
      <c r="N2" s="9"/>
      <c r="O2" s="9"/>
      <c r="P2" s="9"/>
      <c r="Q2" s="9"/>
      <c r="R2" s="11"/>
      <c r="S2" s="9"/>
      <c r="T2" s="9"/>
      <c r="U2" s="9"/>
      <c r="V2" s="9"/>
      <c r="W2" s="9"/>
      <c r="X2" s="9"/>
      <c r="Y2" s="9"/>
      <c r="Z2" s="12"/>
      <c r="AA2" s="13"/>
      <c r="AB2" s="13"/>
      <c r="AC2" s="13"/>
      <c r="AD2" s="13"/>
      <c r="AE2" s="13"/>
      <c r="AF2" s="13"/>
      <c r="AG2" s="13"/>
      <c r="AH2" s="13"/>
      <c r="AI2" s="13"/>
    </row>
    <row r="3" spans="1:35" ht="15.75" customHeight="1" x14ac:dyDescent="0.2">
      <c r="A3" s="7"/>
      <c r="B3" s="7"/>
      <c r="C3" s="8"/>
      <c r="D3" s="9"/>
      <c r="E3" s="9"/>
      <c r="F3" s="9"/>
      <c r="G3" s="9"/>
      <c r="H3" s="9"/>
      <c r="I3" s="9"/>
      <c r="J3" s="9"/>
      <c r="K3" s="9"/>
      <c r="L3" s="10"/>
      <c r="M3" s="9"/>
      <c r="N3" s="9"/>
      <c r="O3" s="9"/>
      <c r="P3" s="9"/>
      <c r="Q3" s="9"/>
      <c r="R3" s="11"/>
      <c r="S3" s="9"/>
      <c r="T3" s="9"/>
      <c r="U3" s="9"/>
      <c r="V3" s="9"/>
      <c r="W3" s="9"/>
      <c r="X3" s="9"/>
      <c r="Y3" s="9"/>
      <c r="Z3" s="12"/>
      <c r="AA3" s="13"/>
      <c r="AB3" s="13"/>
      <c r="AC3" s="13"/>
      <c r="AD3" s="13"/>
      <c r="AE3" s="13"/>
      <c r="AF3" s="13"/>
      <c r="AG3" s="13"/>
      <c r="AH3" s="13"/>
      <c r="AI3" s="13"/>
    </row>
    <row r="4" spans="1:35" s="20" customFormat="1" ht="219.6" customHeight="1" thickBot="1" x14ac:dyDescent="0.3">
      <c r="A4" s="129" t="s">
        <v>29</v>
      </c>
      <c r="B4" s="129" t="s">
        <v>32</v>
      </c>
      <c r="C4" s="130" t="s">
        <v>100</v>
      </c>
      <c r="D4" s="130" t="s">
        <v>0</v>
      </c>
      <c r="E4" s="129" t="s">
        <v>19</v>
      </c>
      <c r="F4" s="130" t="s">
        <v>84</v>
      </c>
      <c r="G4" s="130" t="s">
        <v>85</v>
      </c>
      <c r="H4" s="130" t="s">
        <v>86</v>
      </c>
      <c r="I4" s="130" t="s">
        <v>87</v>
      </c>
      <c r="J4" s="130" t="s">
        <v>88</v>
      </c>
      <c r="K4" s="130" t="s">
        <v>89</v>
      </c>
      <c r="L4" s="129" t="s">
        <v>90</v>
      </c>
      <c r="M4" s="15" t="s">
        <v>16</v>
      </c>
      <c r="N4" s="16" t="s">
        <v>63</v>
      </c>
      <c r="O4" s="16" t="s">
        <v>64</v>
      </c>
      <c r="P4" s="15" t="s">
        <v>70</v>
      </c>
      <c r="Q4" s="15" t="s">
        <v>28</v>
      </c>
      <c r="R4" s="17" t="s">
        <v>24</v>
      </c>
      <c r="S4" s="15" t="s">
        <v>25</v>
      </c>
      <c r="T4" s="15" t="s">
        <v>65</v>
      </c>
      <c r="U4" s="15" t="s">
        <v>167</v>
      </c>
      <c r="V4" s="15" t="s">
        <v>66</v>
      </c>
      <c r="W4" s="15" t="s">
        <v>166</v>
      </c>
      <c r="X4" s="15" t="s">
        <v>67</v>
      </c>
      <c r="Y4" s="15" t="s">
        <v>169</v>
      </c>
      <c r="Z4" s="18" t="s">
        <v>26</v>
      </c>
      <c r="AA4" s="19"/>
      <c r="AB4" s="19"/>
      <c r="AC4" s="19"/>
      <c r="AD4" s="19"/>
      <c r="AE4" s="19"/>
      <c r="AF4" s="19"/>
      <c r="AG4" s="19"/>
      <c r="AH4" s="19"/>
      <c r="AI4" s="19"/>
    </row>
    <row r="5" spans="1:35" ht="15.75" customHeight="1" x14ac:dyDescent="0.25">
      <c r="A5" s="184" t="s">
        <v>18</v>
      </c>
      <c r="B5" s="21" t="s">
        <v>101</v>
      </c>
      <c r="C5" s="22" t="s">
        <v>79</v>
      </c>
      <c r="D5" s="23" t="s">
        <v>6</v>
      </c>
      <c r="E5" s="24" t="s">
        <v>17</v>
      </c>
      <c r="F5" s="23" t="s">
        <v>150</v>
      </c>
      <c r="G5" s="32">
        <v>9</v>
      </c>
      <c r="H5" s="32">
        <v>8</v>
      </c>
      <c r="I5" s="32">
        <v>12</v>
      </c>
      <c r="J5" s="32">
        <v>3</v>
      </c>
      <c r="K5" s="32">
        <v>20</v>
      </c>
      <c r="L5" s="133">
        <f t="shared" ref="L5:L38" si="0">SUM(G5:K5)</f>
        <v>52</v>
      </c>
      <c r="M5" s="127"/>
      <c r="N5" s="98"/>
      <c r="O5" s="98"/>
      <c r="P5" s="98"/>
      <c r="Q5" s="98"/>
      <c r="R5" s="99"/>
      <c r="S5" s="97">
        <f>Q5-(Q5*R5)</f>
        <v>0</v>
      </c>
      <c r="T5" s="98"/>
      <c r="U5" s="98"/>
      <c r="V5" s="98"/>
      <c r="W5" s="98"/>
      <c r="X5" s="150"/>
      <c r="Y5" s="150"/>
      <c r="Z5" s="113">
        <f>L5*(S5+U5+W5+Y5)</f>
        <v>0</v>
      </c>
      <c r="AA5" s="13"/>
      <c r="AB5" s="13"/>
      <c r="AC5" s="13"/>
      <c r="AD5" s="13"/>
      <c r="AE5" s="13"/>
      <c r="AF5" s="13"/>
      <c r="AG5" s="13"/>
      <c r="AH5" s="13"/>
    </row>
    <row r="6" spans="1:35" ht="15.75" customHeight="1" x14ac:dyDescent="0.25">
      <c r="A6" s="185"/>
      <c r="B6" s="25" t="s">
        <v>102</v>
      </c>
      <c r="C6" s="26" t="s">
        <v>83</v>
      </c>
      <c r="D6" s="27" t="s">
        <v>6</v>
      </c>
      <c r="E6" s="28" t="s">
        <v>17</v>
      </c>
      <c r="F6" s="27" t="s">
        <v>150</v>
      </c>
      <c r="G6" s="34">
        <v>5</v>
      </c>
      <c r="H6" s="34">
        <v>8</v>
      </c>
      <c r="I6" s="34">
        <v>24</v>
      </c>
      <c r="J6" s="34">
        <v>3</v>
      </c>
      <c r="K6" s="34">
        <v>30</v>
      </c>
      <c r="L6" s="134">
        <f t="shared" si="0"/>
        <v>70</v>
      </c>
      <c r="M6" s="122"/>
      <c r="N6" s="100"/>
      <c r="O6" s="100"/>
      <c r="P6" s="100"/>
      <c r="Q6" s="100"/>
      <c r="R6" s="101"/>
      <c r="S6" s="110">
        <f t="shared" ref="S6:S55" si="1">Q6-(Q6*R6)</f>
        <v>0</v>
      </c>
      <c r="T6" s="100"/>
      <c r="U6" s="100"/>
      <c r="V6" s="100"/>
      <c r="W6" s="100"/>
      <c r="X6" s="148"/>
      <c r="Y6" s="148"/>
      <c r="Z6" s="114">
        <f>L6*(S6+U6+W6+Y6)</f>
        <v>0</v>
      </c>
      <c r="AA6" s="13"/>
      <c r="AB6" s="13"/>
      <c r="AC6" s="13"/>
      <c r="AD6" s="13"/>
      <c r="AE6" s="13"/>
      <c r="AF6" s="13"/>
      <c r="AG6" s="13"/>
      <c r="AH6" s="13"/>
    </row>
    <row r="7" spans="1:35" ht="15.75" customHeight="1" x14ac:dyDescent="0.25">
      <c r="A7" s="185"/>
      <c r="B7" s="25" t="s">
        <v>103</v>
      </c>
      <c r="C7" s="26" t="s">
        <v>83</v>
      </c>
      <c r="D7" s="27" t="s">
        <v>6</v>
      </c>
      <c r="E7" s="28" t="s">
        <v>8</v>
      </c>
      <c r="F7" s="42" t="s">
        <v>27</v>
      </c>
      <c r="G7" s="34">
        <v>4</v>
      </c>
      <c r="H7" s="34"/>
      <c r="I7" s="34"/>
      <c r="J7" s="34"/>
      <c r="K7" s="34"/>
      <c r="L7" s="134">
        <f t="shared" si="0"/>
        <v>4</v>
      </c>
      <c r="M7" s="122"/>
      <c r="N7" s="100"/>
      <c r="O7" s="100"/>
      <c r="P7" s="100"/>
      <c r="Q7" s="100"/>
      <c r="R7" s="101"/>
      <c r="S7" s="110">
        <f t="shared" si="1"/>
        <v>0</v>
      </c>
      <c r="T7" s="100"/>
      <c r="U7" s="100"/>
      <c r="V7" s="100"/>
      <c r="W7" s="100"/>
      <c r="X7" s="148"/>
      <c r="Y7" s="148"/>
      <c r="Z7" s="114">
        <f t="shared" ref="Z7:Z12" si="2">L7*(S7+U7+W7+Y7)</f>
        <v>0</v>
      </c>
      <c r="AA7" s="13"/>
      <c r="AB7" s="13"/>
      <c r="AC7" s="13"/>
      <c r="AD7" s="13"/>
      <c r="AE7" s="13"/>
      <c r="AF7" s="13"/>
      <c r="AG7" s="13"/>
      <c r="AH7" s="13"/>
    </row>
    <row r="8" spans="1:35" ht="15.75" customHeight="1" x14ac:dyDescent="0.25">
      <c r="A8" s="185"/>
      <c r="B8" s="25" t="s">
        <v>104</v>
      </c>
      <c r="C8" s="26" t="s">
        <v>44</v>
      </c>
      <c r="D8" s="27" t="s">
        <v>6</v>
      </c>
      <c r="E8" s="28" t="s">
        <v>17</v>
      </c>
      <c r="F8" s="42" t="s">
        <v>27</v>
      </c>
      <c r="G8" s="34">
        <v>5</v>
      </c>
      <c r="H8" s="34"/>
      <c r="I8" s="34"/>
      <c r="J8" s="34"/>
      <c r="K8" s="34"/>
      <c r="L8" s="134">
        <f t="shared" si="0"/>
        <v>5</v>
      </c>
      <c r="M8" s="122"/>
      <c r="N8" s="100"/>
      <c r="O8" s="100"/>
      <c r="P8" s="100"/>
      <c r="Q8" s="100"/>
      <c r="R8" s="101"/>
      <c r="S8" s="110">
        <f t="shared" si="1"/>
        <v>0</v>
      </c>
      <c r="T8" s="100"/>
      <c r="U8" s="100"/>
      <c r="V8" s="100"/>
      <c r="W8" s="100"/>
      <c r="X8" s="148"/>
      <c r="Y8" s="148"/>
      <c r="Z8" s="114">
        <f t="shared" si="2"/>
        <v>0</v>
      </c>
      <c r="AA8" s="13"/>
      <c r="AB8" s="13"/>
      <c r="AC8" s="13"/>
      <c r="AD8" s="13"/>
      <c r="AE8" s="13"/>
      <c r="AF8" s="13"/>
      <c r="AG8" s="13"/>
      <c r="AH8" s="13"/>
    </row>
    <row r="9" spans="1:35" ht="15.75" customHeight="1" x14ac:dyDescent="0.25">
      <c r="A9" s="185"/>
      <c r="B9" s="25" t="s">
        <v>105</v>
      </c>
      <c r="C9" s="26" t="s">
        <v>44</v>
      </c>
      <c r="D9" s="27" t="s">
        <v>6</v>
      </c>
      <c r="E9" s="28" t="s">
        <v>8</v>
      </c>
      <c r="F9" s="42" t="s">
        <v>27</v>
      </c>
      <c r="G9" s="34">
        <v>4</v>
      </c>
      <c r="H9" s="34"/>
      <c r="I9" s="34"/>
      <c r="J9" s="34"/>
      <c r="K9" s="34"/>
      <c r="L9" s="134">
        <f t="shared" si="0"/>
        <v>4</v>
      </c>
      <c r="M9" s="122"/>
      <c r="N9" s="100"/>
      <c r="O9" s="100"/>
      <c r="P9" s="100"/>
      <c r="Q9" s="100"/>
      <c r="R9" s="101"/>
      <c r="S9" s="110">
        <f t="shared" si="1"/>
        <v>0</v>
      </c>
      <c r="T9" s="100"/>
      <c r="U9" s="100"/>
      <c r="V9" s="100"/>
      <c r="W9" s="100"/>
      <c r="X9" s="148"/>
      <c r="Y9" s="148"/>
      <c r="Z9" s="114">
        <f t="shared" si="2"/>
        <v>0</v>
      </c>
      <c r="AA9" s="13"/>
      <c r="AB9" s="13"/>
      <c r="AC9" s="13"/>
      <c r="AD9" s="13"/>
      <c r="AE9" s="13"/>
      <c r="AF9" s="13"/>
      <c r="AG9" s="13"/>
      <c r="AH9" s="13"/>
    </row>
    <row r="10" spans="1:35" ht="15.75" customHeight="1" x14ac:dyDescent="0.25">
      <c r="A10" s="185"/>
      <c r="B10" s="25" t="s">
        <v>106</v>
      </c>
      <c r="C10" s="26" t="s">
        <v>51</v>
      </c>
      <c r="D10" s="27" t="s">
        <v>6</v>
      </c>
      <c r="E10" s="28" t="s">
        <v>17</v>
      </c>
      <c r="F10" s="27" t="s">
        <v>150</v>
      </c>
      <c r="G10" s="34">
        <v>4</v>
      </c>
      <c r="H10" s="34">
        <v>8</v>
      </c>
      <c r="I10" s="34">
        <v>7</v>
      </c>
      <c r="J10" s="34"/>
      <c r="K10" s="34"/>
      <c r="L10" s="134">
        <f t="shared" si="0"/>
        <v>19</v>
      </c>
      <c r="M10" s="122"/>
      <c r="N10" s="100"/>
      <c r="O10" s="100"/>
      <c r="P10" s="100"/>
      <c r="Q10" s="100"/>
      <c r="R10" s="101"/>
      <c r="S10" s="110">
        <f t="shared" si="1"/>
        <v>0</v>
      </c>
      <c r="T10" s="100"/>
      <c r="U10" s="100"/>
      <c r="V10" s="100"/>
      <c r="W10" s="100"/>
      <c r="X10" s="148"/>
      <c r="Y10" s="148"/>
      <c r="Z10" s="114">
        <f t="shared" si="2"/>
        <v>0</v>
      </c>
      <c r="AA10" s="13"/>
      <c r="AB10" s="13"/>
      <c r="AC10" s="13"/>
      <c r="AD10" s="13"/>
      <c r="AE10" s="13"/>
      <c r="AF10" s="13"/>
      <c r="AG10" s="13"/>
      <c r="AH10" s="13"/>
    </row>
    <row r="11" spans="1:35" ht="15.75" customHeight="1" x14ac:dyDescent="0.25">
      <c r="A11" s="185"/>
      <c r="B11" s="54" t="s">
        <v>107</v>
      </c>
      <c r="C11" s="26" t="s">
        <v>51</v>
      </c>
      <c r="D11" s="48" t="s">
        <v>6</v>
      </c>
      <c r="E11" s="119" t="s">
        <v>8</v>
      </c>
      <c r="F11" s="42" t="s">
        <v>27</v>
      </c>
      <c r="G11" s="135">
        <v>3</v>
      </c>
      <c r="H11" s="135"/>
      <c r="I11" s="135"/>
      <c r="J11" s="135"/>
      <c r="K11" s="135"/>
      <c r="L11" s="125">
        <f t="shared" si="0"/>
        <v>3</v>
      </c>
      <c r="M11" s="128"/>
      <c r="N11" s="106"/>
      <c r="O11" s="106"/>
      <c r="P11" s="106"/>
      <c r="Q11" s="106"/>
      <c r="R11" s="107"/>
      <c r="S11" s="110">
        <f t="shared" si="1"/>
        <v>0</v>
      </c>
      <c r="T11" s="106"/>
      <c r="U11" s="106"/>
      <c r="V11" s="106"/>
      <c r="W11" s="106"/>
      <c r="X11" s="151"/>
      <c r="Y11" s="151"/>
      <c r="Z11" s="114">
        <f t="shared" si="2"/>
        <v>0</v>
      </c>
      <c r="AA11" s="13"/>
      <c r="AB11" s="13"/>
      <c r="AC11" s="13"/>
      <c r="AD11" s="13"/>
      <c r="AE11" s="13"/>
      <c r="AF11" s="13"/>
      <c r="AG11" s="13"/>
      <c r="AH11" s="13"/>
    </row>
    <row r="12" spans="1:35" ht="15.75" customHeight="1" x14ac:dyDescent="0.25">
      <c r="A12" s="185"/>
      <c r="B12" s="54" t="s">
        <v>108</v>
      </c>
      <c r="C12" s="26" t="s">
        <v>45</v>
      </c>
      <c r="D12" s="48" t="s">
        <v>6</v>
      </c>
      <c r="E12" s="28" t="s">
        <v>17</v>
      </c>
      <c r="F12" s="27" t="s">
        <v>150</v>
      </c>
      <c r="G12" s="135">
        <v>6</v>
      </c>
      <c r="H12" s="135"/>
      <c r="I12" s="135">
        <v>9</v>
      </c>
      <c r="J12" s="135"/>
      <c r="K12" s="135"/>
      <c r="L12" s="125">
        <f t="shared" si="0"/>
        <v>15</v>
      </c>
      <c r="M12" s="128"/>
      <c r="N12" s="106"/>
      <c r="O12" s="106"/>
      <c r="P12" s="106"/>
      <c r="Q12" s="106"/>
      <c r="R12" s="107"/>
      <c r="S12" s="110">
        <f t="shared" si="1"/>
        <v>0</v>
      </c>
      <c r="T12" s="106"/>
      <c r="U12" s="106"/>
      <c r="V12" s="106"/>
      <c r="W12" s="106"/>
      <c r="X12" s="151"/>
      <c r="Y12" s="151"/>
      <c r="Z12" s="114">
        <f t="shared" si="2"/>
        <v>0</v>
      </c>
      <c r="AA12" s="13"/>
      <c r="AB12" s="13"/>
      <c r="AC12" s="13"/>
      <c r="AD12" s="13"/>
      <c r="AE12" s="13"/>
      <c r="AF12" s="13"/>
      <c r="AG12" s="13"/>
      <c r="AH12" s="13"/>
    </row>
    <row r="13" spans="1:35" ht="15.75" customHeight="1" thickBot="1" x14ac:dyDescent="0.3">
      <c r="A13" s="186"/>
      <c r="B13" s="131" t="s">
        <v>109</v>
      </c>
      <c r="C13" s="126" t="s">
        <v>12</v>
      </c>
      <c r="D13" s="30" t="s">
        <v>6</v>
      </c>
      <c r="E13" s="31" t="s">
        <v>17</v>
      </c>
      <c r="F13" s="30" t="s">
        <v>27</v>
      </c>
      <c r="G13" s="36"/>
      <c r="H13" s="36">
        <v>8</v>
      </c>
      <c r="I13" s="36"/>
      <c r="J13" s="36"/>
      <c r="K13" s="36"/>
      <c r="L13" s="136">
        <f t="shared" si="0"/>
        <v>8</v>
      </c>
      <c r="M13" s="123"/>
      <c r="N13" s="102"/>
      <c r="O13" s="102"/>
      <c r="P13" s="102"/>
      <c r="Q13" s="102"/>
      <c r="R13" s="103"/>
      <c r="S13" s="111">
        <f t="shared" si="1"/>
        <v>0</v>
      </c>
      <c r="T13" s="102"/>
      <c r="U13" s="102"/>
      <c r="V13" s="102"/>
      <c r="W13" s="102"/>
      <c r="X13" s="152"/>
      <c r="Y13" s="152"/>
      <c r="Z13" s="115">
        <f>L13*(S13+U13+W13+Y13)</f>
        <v>0</v>
      </c>
      <c r="AA13" s="13"/>
      <c r="AB13" s="13"/>
      <c r="AC13" s="13"/>
      <c r="AD13" s="13"/>
      <c r="AE13" s="13"/>
      <c r="AF13" s="13"/>
      <c r="AG13" s="13"/>
      <c r="AH13" s="13"/>
    </row>
    <row r="14" spans="1:35" ht="15.75" customHeight="1" x14ac:dyDescent="0.25">
      <c r="A14" s="184" t="s">
        <v>1</v>
      </c>
      <c r="B14" s="21" t="s">
        <v>110</v>
      </c>
      <c r="C14" s="22" t="s">
        <v>33</v>
      </c>
      <c r="D14" s="23" t="s">
        <v>6</v>
      </c>
      <c r="E14" s="24" t="s">
        <v>17</v>
      </c>
      <c r="F14" s="23" t="s">
        <v>27</v>
      </c>
      <c r="G14" s="32">
        <v>14</v>
      </c>
      <c r="H14" s="32">
        <v>8</v>
      </c>
      <c r="I14" s="32">
        <v>24</v>
      </c>
      <c r="J14" s="32">
        <v>5</v>
      </c>
      <c r="K14" s="32">
        <v>20</v>
      </c>
      <c r="L14" s="133">
        <f t="shared" si="0"/>
        <v>71</v>
      </c>
      <c r="M14" s="121"/>
      <c r="N14" s="104"/>
      <c r="O14" s="104"/>
      <c r="P14" s="104"/>
      <c r="Q14" s="104"/>
      <c r="R14" s="105"/>
      <c r="S14" s="112">
        <f t="shared" si="1"/>
        <v>0</v>
      </c>
      <c r="T14" s="104"/>
      <c r="U14" s="104"/>
      <c r="V14" s="23"/>
      <c r="W14" s="23"/>
      <c r="X14" s="23"/>
      <c r="Y14" s="23"/>
      <c r="Z14" s="116">
        <f>L14*(S14+U14)</f>
        <v>0</v>
      </c>
      <c r="AA14" s="13"/>
      <c r="AB14" s="13"/>
      <c r="AC14" s="13"/>
      <c r="AD14" s="13"/>
      <c r="AE14" s="13"/>
      <c r="AF14" s="13"/>
      <c r="AG14" s="13"/>
      <c r="AH14" s="13"/>
    </row>
    <row r="15" spans="1:35" ht="15.75" customHeight="1" x14ac:dyDescent="0.25">
      <c r="A15" s="185"/>
      <c r="B15" s="54" t="s">
        <v>111</v>
      </c>
      <c r="C15" s="50" t="s">
        <v>33</v>
      </c>
      <c r="D15" s="52" t="s">
        <v>6</v>
      </c>
      <c r="E15" s="51" t="s">
        <v>8</v>
      </c>
      <c r="F15" s="27" t="s">
        <v>27</v>
      </c>
      <c r="G15" s="53">
        <v>14</v>
      </c>
      <c r="H15" s="53"/>
      <c r="I15" s="53"/>
      <c r="J15" s="53"/>
      <c r="K15" s="53"/>
      <c r="L15" s="139">
        <f t="shared" si="0"/>
        <v>14</v>
      </c>
      <c r="M15" s="127"/>
      <c r="N15" s="98"/>
      <c r="O15" s="98"/>
      <c r="P15" s="98"/>
      <c r="Q15" s="98"/>
      <c r="R15" s="99"/>
      <c r="S15" s="110">
        <f t="shared" si="1"/>
        <v>0</v>
      </c>
      <c r="T15" s="98"/>
      <c r="U15" s="98"/>
      <c r="V15" s="52"/>
      <c r="W15" s="52"/>
      <c r="X15" s="52"/>
      <c r="Y15" s="52"/>
      <c r="Z15" s="114">
        <f>L15*(S15+U15)</f>
        <v>0</v>
      </c>
      <c r="AA15" s="13"/>
      <c r="AB15" s="13"/>
      <c r="AC15" s="13"/>
      <c r="AD15" s="13"/>
      <c r="AE15" s="13"/>
      <c r="AF15" s="13"/>
      <c r="AG15" s="13"/>
      <c r="AH15" s="13"/>
    </row>
    <row r="16" spans="1:35" ht="15.75" customHeight="1" x14ac:dyDescent="0.25">
      <c r="A16" s="185"/>
      <c r="B16" s="54" t="s">
        <v>112</v>
      </c>
      <c r="C16" s="33" t="s">
        <v>91</v>
      </c>
      <c r="D16" s="27" t="s">
        <v>9</v>
      </c>
      <c r="E16" s="28" t="s">
        <v>17</v>
      </c>
      <c r="F16" s="27" t="s">
        <v>27</v>
      </c>
      <c r="G16" s="34">
        <v>28</v>
      </c>
      <c r="H16" s="34">
        <v>54</v>
      </c>
      <c r="I16" s="34"/>
      <c r="J16" s="34">
        <v>9</v>
      </c>
      <c r="K16" s="34">
        <v>70</v>
      </c>
      <c r="L16" s="134">
        <f t="shared" si="0"/>
        <v>161</v>
      </c>
      <c r="M16" s="122"/>
      <c r="N16" s="100"/>
      <c r="O16" s="100"/>
      <c r="P16" s="100"/>
      <c r="Q16" s="100"/>
      <c r="R16" s="101"/>
      <c r="S16" s="110">
        <f t="shared" si="1"/>
        <v>0</v>
      </c>
      <c r="T16" s="100"/>
      <c r="U16" s="100"/>
      <c r="V16" s="27"/>
      <c r="W16" s="27"/>
      <c r="X16" s="27"/>
      <c r="Y16" s="27"/>
      <c r="Z16" s="114">
        <f t="shared" ref="Z16:Z23" si="3">L16*(S16+U16)</f>
        <v>0</v>
      </c>
      <c r="AA16" s="13"/>
      <c r="AB16" s="13"/>
      <c r="AC16" s="13"/>
      <c r="AD16" s="13"/>
      <c r="AE16" s="13"/>
      <c r="AF16" s="13"/>
      <c r="AG16" s="13"/>
      <c r="AH16" s="13"/>
    </row>
    <row r="17" spans="1:34" ht="15.75" customHeight="1" x14ac:dyDescent="0.25">
      <c r="A17" s="185"/>
      <c r="B17" s="54" t="s">
        <v>113</v>
      </c>
      <c r="C17" s="33" t="s">
        <v>91</v>
      </c>
      <c r="D17" s="27" t="s">
        <v>9</v>
      </c>
      <c r="E17" s="28" t="s">
        <v>8</v>
      </c>
      <c r="F17" s="27" t="s">
        <v>27</v>
      </c>
      <c r="G17" s="34">
        <v>28</v>
      </c>
      <c r="H17" s="34"/>
      <c r="I17" s="34"/>
      <c r="J17" s="34"/>
      <c r="K17" s="34"/>
      <c r="L17" s="134">
        <f t="shared" si="0"/>
        <v>28</v>
      </c>
      <c r="M17" s="122"/>
      <c r="N17" s="100"/>
      <c r="O17" s="100"/>
      <c r="P17" s="100"/>
      <c r="Q17" s="100"/>
      <c r="R17" s="101"/>
      <c r="S17" s="110">
        <f t="shared" si="1"/>
        <v>0</v>
      </c>
      <c r="T17" s="100"/>
      <c r="U17" s="100"/>
      <c r="V17" s="27"/>
      <c r="W17" s="27"/>
      <c r="X17" s="27"/>
      <c r="Y17" s="27"/>
      <c r="Z17" s="114">
        <f t="shared" si="3"/>
        <v>0</v>
      </c>
      <c r="AA17" s="13"/>
      <c r="AB17" s="13"/>
      <c r="AC17" s="13"/>
      <c r="AD17" s="13"/>
      <c r="AE17" s="13"/>
      <c r="AF17" s="13"/>
      <c r="AG17" s="13"/>
      <c r="AH17" s="13"/>
    </row>
    <row r="18" spans="1:34" ht="15.75" customHeight="1" x14ac:dyDescent="0.25">
      <c r="A18" s="185"/>
      <c r="B18" s="54" t="s">
        <v>114</v>
      </c>
      <c r="C18" s="33" t="s">
        <v>92</v>
      </c>
      <c r="D18" s="27" t="s">
        <v>9</v>
      </c>
      <c r="E18" s="28" t="s">
        <v>17</v>
      </c>
      <c r="F18" s="27" t="s">
        <v>27</v>
      </c>
      <c r="G18" s="34">
        <v>28</v>
      </c>
      <c r="H18" s="34">
        <v>27</v>
      </c>
      <c r="I18" s="34"/>
      <c r="J18" s="34">
        <v>7</v>
      </c>
      <c r="K18" s="34"/>
      <c r="L18" s="134">
        <f t="shared" si="0"/>
        <v>62</v>
      </c>
      <c r="M18" s="122"/>
      <c r="N18" s="100"/>
      <c r="O18" s="100"/>
      <c r="P18" s="100"/>
      <c r="Q18" s="100"/>
      <c r="R18" s="101"/>
      <c r="S18" s="110">
        <f t="shared" si="1"/>
        <v>0</v>
      </c>
      <c r="T18" s="100"/>
      <c r="U18" s="100"/>
      <c r="V18" s="27"/>
      <c r="W18" s="27"/>
      <c r="X18" s="27"/>
      <c r="Y18" s="27"/>
      <c r="Z18" s="114">
        <f t="shared" si="3"/>
        <v>0</v>
      </c>
      <c r="AA18" s="13"/>
      <c r="AB18" s="13"/>
      <c r="AC18" s="13"/>
      <c r="AD18" s="13"/>
      <c r="AE18" s="13"/>
      <c r="AF18" s="13"/>
      <c r="AG18" s="13"/>
      <c r="AH18" s="13"/>
    </row>
    <row r="19" spans="1:34" ht="15.75" customHeight="1" x14ac:dyDescent="0.25">
      <c r="A19" s="185"/>
      <c r="B19" s="54" t="s">
        <v>115</v>
      </c>
      <c r="C19" s="33" t="s">
        <v>92</v>
      </c>
      <c r="D19" s="27" t="s">
        <v>9</v>
      </c>
      <c r="E19" s="28" t="s">
        <v>8</v>
      </c>
      <c r="F19" s="27" t="s">
        <v>27</v>
      </c>
      <c r="G19" s="34">
        <v>28</v>
      </c>
      <c r="H19" s="34"/>
      <c r="I19" s="34"/>
      <c r="J19" s="34"/>
      <c r="K19" s="34"/>
      <c r="L19" s="134">
        <f t="shared" si="0"/>
        <v>28</v>
      </c>
      <c r="M19" s="122"/>
      <c r="N19" s="100"/>
      <c r="O19" s="100"/>
      <c r="P19" s="100"/>
      <c r="Q19" s="100"/>
      <c r="R19" s="101"/>
      <c r="S19" s="110">
        <f t="shared" si="1"/>
        <v>0</v>
      </c>
      <c r="T19" s="100"/>
      <c r="U19" s="100"/>
      <c r="V19" s="27"/>
      <c r="W19" s="27"/>
      <c r="X19" s="27"/>
      <c r="Y19" s="27"/>
      <c r="Z19" s="114">
        <f t="shared" si="3"/>
        <v>0</v>
      </c>
      <c r="AA19" s="13"/>
      <c r="AB19" s="13"/>
      <c r="AC19" s="13"/>
      <c r="AD19" s="13"/>
      <c r="AE19" s="13"/>
      <c r="AF19" s="13"/>
      <c r="AG19" s="13"/>
      <c r="AH19" s="13"/>
    </row>
    <row r="20" spans="1:34" ht="15.75" customHeight="1" x14ac:dyDescent="0.25">
      <c r="A20" s="185"/>
      <c r="B20" s="54" t="s">
        <v>116</v>
      </c>
      <c r="C20" s="33" t="s">
        <v>93</v>
      </c>
      <c r="D20" s="27" t="s">
        <v>13</v>
      </c>
      <c r="E20" s="28" t="s">
        <v>17</v>
      </c>
      <c r="F20" s="27" t="s">
        <v>27</v>
      </c>
      <c r="G20" s="34">
        <v>14</v>
      </c>
      <c r="H20" s="34">
        <v>26</v>
      </c>
      <c r="I20" s="34"/>
      <c r="J20" s="34"/>
      <c r="K20" s="34"/>
      <c r="L20" s="134">
        <f t="shared" si="0"/>
        <v>40</v>
      </c>
      <c r="M20" s="122"/>
      <c r="N20" s="100"/>
      <c r="O20" s="100"/>
      <c r="P20" s="100"/>
      <c r="Q20" s="100"/>
      <c r="R20" s="101"/>
      <c r="S20" s="110">
        <f t="shared" si="1"/>
        <v>0</v>
      </c>
      <c r="T20" s="100"/>
      <c r="U20" s="100"/>
      <c r="V20" s="27"/>
      <c r="W20" s="27"/>
      <c r="X20" s="27"/>
      <c r="Y20" s="27"/>
      <c r="Z20" s="114">
        <f t="shared" si="3"/>
        <v>0</v>
      </c>
      <c r="AA20" s="13"/>
      <c r="AB20" s="13"/>
      <c r="AC20" s="13"/>
      <c r="AD20" s="13"/>
      <c r="AE20" s="13"/>
      <c r="AF20" s="13"/>
      <c r="AG20" s="13"/>
      <c r="AH20" s="13"/>
    </row>
    <row r="21" spans="1:34" ht="15.75" customHeight="1" x14ac:dyDescent="0.25">
      <c r="A21" s="185"/>
      <c r="B21" s="25" t="s">
        <v>117</v>
      </c>
      <c r="C21" s="33" t="s">
        <v>93</v>
      </c>
      <c r="D21" s="27" t="s">
        <v>13</v>
      </c>
      <c r="E21" s="28" t="s">
        <v>8</v>
      </c>
      <c r="F21" s="27" t="s">
        <v>27</v>
      </c>
      <c r="G21" s="34">
        <v>14</v>
      </c>
      <c r="H21" s="34"/>
      <c r="I21" s="34"/>
      <c r="J21" s="34"/>
      <c r="K21" s="34"/>
      <c r="L21" s="134">
        <f t="shared" si="0"/>
        <v>14</v>
      </c>
      <c r="M21" s="122"/>
      <c r="N21" s="100"/>
      <c r="O21" s="100"/>
      <c r="P21" s="100"/>
      <c r="Q21" s="100"/>
      <c r="R21" s="101"/>
      <c r="S21" s="110">
        <f t="shared" si="1"/>
        <v>0</v>
      </c>
      <c r="T21" s="100"/>
      <c r="U21" s="100"/>
      <c r="V21" s="27"/>
      <c r="W21" s="27"/>
      <c r="X21" s="27"/>
      <c r="Y21" s="27"/>
      <c r="Z21" s="114">
        <f t="shared" si="3"/>
        <v>0</v>
      </c>
      <c r="AA21" s="13"/>
      <c r="AB21" s="13"/>
      <c r="AC21" s="13"/>
      <c r="AD21" s="13"/>
      <c r="AE21" s="13"/>
      <c r="AF21" s="13"/>
      <c r="AG21" s="13"/>
      <c r="AH21" s="13"/>
    </row>
    <row r="22" spans="1:34" ht="15.75" customHeight="1" x14ac:dyDescent="0.25">
      <c r="A22" s="185"/>
      <c r="B22" s="25" t="s">
        <v>118</v>
      </c>
      <c r="C22" s="33" t="s">
        <v>94</v>
      </c>
      <c r="D22" s="27" t="s">
        <v>13</v>
      </c>
      <c r="E22" s="28" t="s">
        <v>17</v>
      </c>
      <c r="F22" s="27" t="s">
        <v>27</v>
      </c>
      <c r="G22" s="34">
        <v>14</v>
      </c>
      <c r="H22" s="34">
        <v>26</v>
      </c>
      <c r="I22" s="34"/>
      <c r="J22" s="34"/>
      <c r="K22" s="34">
        <v>70</v>
      </c>
      <c r="L22" s="134">
        <f t="shared" si="0"/>
        <v>110</v>
      </c>
      <c r="M22" s="122"/>
      <c r="N22" s="100"/>
      <c r="O22" s="100"/>
      <c r="P22" s="100"/>
      <c r="Q22" s="100"/>
      <c r="R22" s="101"/>
      <c r="S22" s="110">
        <f t="shared" si="1"/>
        <v>0</v>
      </c>
      <c r="T22" s="100"/>
      <c r="U22" s="100"/>
      <c r="V22" s="27"/>
      <c r="W22" s="27"/>
      <c r="X22" s="27"/>
      <c r="Y22" s="27"/>
      <c r="Z22" s="114">
        <f t="shared" si="3"/>
        <v>0</v>
      </c>
      <c r="AA22" s="13"/>
      <c r="AB22" s="13"/>
      <c r="AC22" s="13"/>
      <c r="AD22" s="13"/>
      <c r="AE22" s="13"/>
      <c r="AF22" s="13"/>
      <c r="AG22" s="13"/>
      <c r="AH22" s="13"/>
    </row>
    <row r="23" spans="1:34" ht="15.75" customHeight="1" x14ac:dyDescent="0.25">
      <c r="A23" s="185"/>
      <c r="B23" s="25" t="s">
        <v>119</v>
      </c>
      <c r="C23" s="33" t="s">
        <v>94</v>
      </c>
      <c r="D23" s="27" t="s">
        <v>13</v>
      </c>
      <c r="E23" s="28" t="s">
        <v>8</v>
      </c>
      <c r="F23" s="27" t="s">
        <v>27</v>
      </c>
      <c r="G23" s="34">
        <v>14</v>
      </c>
      <c r="H23" s="34"/>
      <c r="I23" s="34"/>
      <c r="J23" s="34"/>
      <c r="K23" s="34"/>
      <c r="L23" s="134">
        <f t="shared" si="0"/>
        <v>14</v>
      </c>
      <c r="M23" s="122"/>
      <c r="N23" s="100"/>
      <c r="O23" s="100"/>
      <c r="P23" s="100"/>
      <c r="Q23" s="100"/>
      <c r="R23" s="101"/>
      <c r="S23" s="110">
        <f t="shared" si="1"/>
        <v>0</v>
      </c>
      <c r="T23" s="100"/>
      <c r="U23" s="100"/>
      <c r="V23" s="27"/>
      <c r="W23" s="27"/>
      <c r="X23" s="27"/>
      <c r="Y23" s="27"/>
      <c r="Z23" s="114">
        <f t="shared" si="3"/>
        <v>0</v>
      </c>
      <c r="AA23" s="13"/>
      <c r="AB23" s="13"/>
      <c r="AC23" s="13"/>
      <c r="AD23" s="13"/>
      <c r="AE23" s="13"/>
      <c r="AF23" s="13"/>
      <c r="AG23" s="13"/>
      <c r="AH23" s="13"/>
    </row>
    <row r="24" spans="1:34" ht="15.75" customHeight="1" x14ac:dyDescent="0.25">
      <c r="A24" s="185"/>
      <c r="B24" s="25" t="s">
        <v>120</v>
      </c>
      <c r="C24" s="33" t="s">
        <v>96</v>
      </c>
      <c r="D24" s="27" t="s">
        <v>7</v>
      </c>
      <c r="E24" s="28" t="s">
        <v>17</v>
      </c>
      <c r="F24" s="27" t="s">
        <v>151</v>
      </c>
      <c r="G24" s="34"/>
      <c r="H24" s="34"/>
      <c r="I24" s="34">
        <v>97</v>
      </c>
      <c r="J24" s="34"/>
      <c r="K24" s="34"/>
      <c r="L24" s="134">
        <f t="shared" si="0"/>
        <v>97</v>
      </c>
      <c r="M24" s="122"/>
      <c r="N24" s="100"/>
      <c r="O24" s="100"/>
      <c r="P24" s="100"/>
      <c r="Q24" s="100"/>
      <c r="R24" s="101"/>
      <c r="S24" s="110">
        <f t="shared" si="1"/>
        <v>0</v>
      </c>
      <c r="T24" s="100"/>
      <c r="U24" s="100"/>
      <c r="V24" s="27"/>
      <c r="W24" s="27"/>
      <c r="X24" s="148"/>
      <c r="Y24" s="148"/>
      <c r="Z24" s="114">
        <f>L24*(S24+U24+Y24)</f>
        <v>0</v>
      </c>
      <c r="AA24" s="13"/>
      <c r="AB24" s="13"/>
      <c r="AC24" s="13"/>
      <c r="AD24" s="13"/>
      <c r="AE24" s="13"/>
      <c r="AF24" s="13"/>
      <c r="AG24" s="13"/>
      <c r="AH24" s="13"/>
    </row>
    <row r="25" spans="1:34" ht="15.75" customHeight="1" x14ac:dyDescent="0.25">
      <c r="A25" s="185"/>
      <c r="B25" s="25" t="s">
        <v>121</v>
      </c>
      <c r="C25" s="33" t="s">
        <v>96</v>
      </c>
      <c r="D25" s="27" t="s">
        <v>7</v>
      </c>
      <c r="E25" s="28" t="s">
        <v>8</v>
      </c>
      <c r="F25" s="27" t="s">
        <v>151</v>
      </c>
      <c r="G25" s="34"/>
      <c r="H25" s="34"/>
      <c r="I25" s="34">
        <v>3</v>
      </c>
      <c r="J25" s="34"/>
      <c r="K25" s="34"/>
      <c r="L25" s="134">
        <f>SUM(G25:K25)</f>
        <v>3</v>
      </c>
      <c r="M25" s="122"/>
      <c r="N25" s="100"/>
      <c r="O25" s="100"/>
      <c r="P25" s="100"/>
      <c r="Q25" s="100"/>
      <c r="R25" s="101"/>
      <c r="S25" s="110">
        <f t="shared" si="1"/>
        <v>0</v>
      </c>
      <c r="T25" s="100"/>
      <c r="U25" s="100"/>
      <c r="V25" s="27"/>
      <c r="W25" s="27"/>
      <c r="X25" s="148"/>
      <c r="Y25" s="148"/>
      <c r="Z25" s="114">
        <f t="shared" ref="Z25:Z27" si="4">L25*(S25+U25+Y25)</f>
        <v>0</v>
      </c>
      <c r="AA25" s="13"/>
      <c r="AB25" s="13"/>
      <c r="AC25" s="13"/>
      <c r="AD25" s="13"/>
      <c r="AE25" s="13"/>
      <c r="AF25" s="13"/>
      <c r="AG25" s="13"/>
      <c r="AH25" s="13"/>
    </row>
    <row r="26" spans="1:34" ht="15.75" customHeight="1" x14ac:dyDescent="0.25">
      <c r="A26" s="185"/>
      <c r="B26" s="25" t="s">
        <v>122</v>
      </c>
      <c r="C26" s="33" t="s">
        <v>97</v>
      </c>
      <c r="D26" s="27" t="s">
        <v>7</v>
      </c>
      <c r="E26" s="28" t="s">
        <v>17</v>
      </c>
      <c r="F26" s="27" t="s">
        <v>151</v>
      </c>
      <c r="G26" s="34"/>
      <c r="H26" s="34"/>
      <c r="I26" s="34">
        <v>62</v>
      </c>
      <c r="J26" s="34"/>
      <c r="K26" s="34"/>
      <c r="L26" s="134">
        <f t="shared" si="0"/>
        <v>62</v>
      </c>
      <c r="M26" s="122"/>
      <c r="N26" s="100"/>
      <c r="O26" s="100"/>
      <c r="P26" s="100"/>
      <c r="Q26" s="100"/>
      <c r="R26" s="101"/>
      <c r="S26" s="110">
        <f t="shared" si="1"/>
        <v>0</v>
      </c>
      <c r="T26" s="100"/>
      <c r="U26" s="100"/>
      <c r="V26" s="27"/>
      <c r="W26" s="27"/>
      <c r="X26" s="148"/>
      <c r="Y26" s="148"/>
      <c r="Z26" s="114">
        <f t="shared" si="4"/>
        <v>0</v>
      </c>
      <c r="AA26" s="13"/>
      <c r="AB26" s="13"/>
      <c r="AC26" s="13"/>
      <c r="AD26" s="13"/>
      <c r="AE26" s="13"/>
      <c r="AF26" s="13"/>
      <c r="AG26" s="13"/>
      <c r="AH26" s="13"/>
    </row>
    <row r="27" spans="1:34" ht="15.75" customHeight="1" x14ac:dyDescent="0.25">
      <c r="A27" s="185"/>
      <c r="B27" s="25" t="s">
        <v>123</v>
      </c>
      <c r="C27" s="33" t="s">
        <v>96</v>
      </c>
      <c r="D27" s="27" t="s">
        <v>7</v>
      </c>
      <c r="E27" s="28" t="s">
        <v>8</v>
      </c>
      <c r="F27" s="27" t="s">
        <v>151</v>
      </c>
      <c r="G27" s="34"/>
      <c r="H27" s="34"/>
      <c r="I27" s="34">
        <v>2</v>
      </c>
      <c r="J27" s="34"/>
      <c r="K27" s="34"/>
      <c r="L27" s="134">
        <f t="shared" si="0"/>
        <v>2</v>
      </c>
      <c r="M27" s="122"/>
      <c r="N27" s="100"/>
      <c r="O27" s="100"/>
      <c r="P27" s="100"/>
      <c r="Q27" s="100"/>
      <c r="R27" s="101"/>
      <c r="S27" s="110">
        <f t="shared" si="1"/>
        <v>0</v>
      </c>
      <c r="T27" s="100"/>
      <c r="U27" s="100"/>
      <c r="V27" s="27"/>
      <c r="W27" s="27"/>
      <c r="X27" s="148"/>
      <c r="Y27" s="148"/>
      <c r="Z27" s="114">
        <f t="shared" si="4"/>
        <v>0</v>
      </c>
      <c r="AA27" s="13"/>
      <c r="AB27" s="13"/>
      <c r="AC27" s="13"/>
      <c r="AD27" s="13"/>
      <c r="AE27" s="13"/>
      <c r="AF27" s="13"/>
      <c r="AG27" s="13"/>
      <c r="AH27" s="13"/>
    </row>
    <row r="28" spans="1:34" ht="15.75" customHeight="1" x14ac:dyDescent="0.25">
      <c r="A28" s="185"/>
      <c r="B28" s="25" t="s">
        <v>124</v>
      </c>
      <c r="C28" s="33" t="s">
        <v>98</v>
      </c>
      <c r="D28" s="27" t="s">
        <v>7</v>
      </c>
      <c r="E28" s="28" t="s">
        <v>17</v>
      </c>
      <c r="F28" s="27" t="s">
        <v>27</v>
      </c>
      <c r="G28" s="34"/>
      <c r="H28" s="34"/>
      <c r="I28" s="34"/>
      <c r="J28" s="34">
        <v>9</v>
      </c>
      <c r="K28" s="34"/>
      <c r="L28" s="134">
        <f t="shared" si="0"/>
        <v>9</v>
      </c>
      <c r="M28" s="122"/>
      <c r="N28" s="100"/>
      <c r="O28" s="100"/>
      <c r="P28" s="100"/>
      <c r="Q28" s="100"/>
      <c r="R28" s="101"/>
      <c r="S28" s="110">
        <f t="shared" si="1"/>
        <v>0</v>
      </c>
      <c r="T28" s="100"/>
      <c r="U28" s="100"/>
      <c r="V28" s="27"/>
      <c r="W28" s="27"/>
      <c r="X28" s="27"/>
      <c r="Y28" s="27"/>
      <c r="Z28" s="114">
        <f>L28*(S28+U28)</f>
        <v>0</v>
      </c>
      <c r="AA28" s="13"/>
      <c r="AB28" s="13"/>
      <c r="AC28" s="13"/>
      <c r="AD28" s="13"/>
      <c r="AE28" s="13"/>
      <c r="AF28" s="13"/>
      <c r="AG28" s="13"/>
      <c r="AH28" s="13"/>
    </row>
    <row r="29" spans="1:34" ht="15.75" customHeight="1" x14ac:dyDescent="0.25">
      <c r="A29" s="185"/>
      <c r="B29" s="25" t="s">
        <v>125</v>
      </c>
      <c r="C29" s="33" t="s">
        <v>99</v>
      </c>
      <c r="D29" s="27" t="s">
        <v>7</v>
      </c>
      <c r="E29" s="28" t="s">
        <v>17</v>
      </c>
      <c r="F29" s="27" t="s">
        <v>27</v>
      </c>
      <c r="G29" s="34"/>
      <c r="H29" s="34"/>
      <c r="I29" s="34"/>
      <c r="J29" s="34">
        <v>9</v>
      </c>
      <c r="K29" s="34"/>
      <c r="L29" s="134">
        <f t="shared" si="0"/>
        <v>9</v>
      </c>
      <c r="M29" s="122"/>
      <c r="N29" s="100"/>
      <c r="O29" s="100"/>
      <c r="P29" s="100"/>
      <c r="Q29" s="100"/>
      <c r="R29" s="101"/>
      <c r="S29" s="110">
        <f t="shared" si="1"/>
        <v>0</v>
      </c>
      <c r="T29" s="100"/>
      <c r="U29" s="100"/>
      <c r="V29" s="27"/>
      <c r="W29" s="27"/>
      <c r="X29" s="27"/>
      <c r="Y29" s="27"/>
      <c r="Z29" s="114">
        <f t="shared" ref="Z29:Z34" si="5">L29*(S29+U29)</f>
        <v>0</v>
      </c>
      <c r="AA29" s="13"/>
      <c r="AB29" s="13"/>
      <c r="AC29" s="13"/>
      <c r="AD29" s="13"/>
      <c r="AE29" s="13"/>
      <c r="AF29" s="13"/>
      <c r="AG29" s="13"/>
      <c r="AH29" s="13"/>
    </row>
    <row r="30" spans="1:34" ht="15.75" customHeight="1" x14ac:dyDescent="0.25">
      <c r="A30" s="185"/>
      <c r="B30" s="25" t="s">
        <v>126</v>
      </c>
      <c r="C30" s="33" t="s">
        <v>38</v>
      </c>
      <c r="D30" s="42" t="s">
        <v>30</v>
      </c>
      <c r="E30" s="28" t="s">
        <v>17</v>
      </c>
      <c r="F30" s="27" t="s">
        <v>27</v>
      </c>
      <c r="G30" s="34"/>
      <c r="H30" s="34">
        <v>4</v>
      </c>
      <c r="I30" s="34"/>
      <c r="J30" s="34"/>
      <c r="K30" s="34"/>
      <c r="L30" s="134">
        <f t="shared" si="0"/>
        <v>4</v>
      </c>
      <c r="M30" s="122"/>
      <c r="N30" s="100"/>
      <c r="O30" s="100"/>
      <c r="P30" s="100"/>
      <c r="Q30" s="100"/>
      <c r="R30" s="101"/>
      <c r="S30" s="110">
        <f t="shared" si="1"/>
        <v>0</v>
      </c>
      <c r="T30" s="100"/>
      <c r="U30" s="100"/>
      <c r="V30" s="27"/>
      <c r="W30" s="27"/>
      <c r="X30" s="27"/>
      <c r="Y30" s="27"/>
      <c r="Z30" s="114">
        <f t="shared" si="5"/>
        <v>0</v>
      </c>
      <c r="AA30" s="13"/>
      <c r="AB30" s="13"/>
      <c r="AC30" s="13"/>
      <c r="AD30" s="13"/>
      <c r="AE30" s="13"/>
      <c r="AF30" s="13"/>
      <c r="AG30" s="13"/>
      <c r="AH30" s="13"/>
    </row>
    <row r="31" spans="1:34" ht="15.75" customHeight="1" x14ac:dyDescent="0.25">
      <c r="A31" s="185"/>
      <c r="B31" s="25" t="s">
        <v>127</v>
      </c>
      <c r="C31" s="33" t="s">
        <v>77</v>
      </c>
      <c r="D31" s="42" t="s">
        <v>6</v>
      </c>
      <c r="E31" s="28" t="s">
        <v>17</v>
      </c>
      <c r="F31" s="27" t="s">
        <v>27</v>
      </c>
      <c r="G31" s="34"/>
      <c r="H31" s="34">
        <v>18</v>
      </c>
      <c r="I31" s="34"/>
      <c r="J31" s="34">
        <v>20</v>
      </c>
      <c r="K31" s="34"/>
      <c r="L31" s="134">
        <f t="shared" si="0"/>
        <v>38</v>
      </c>
      <c r="M31" s="122"/>
      <c r="N31" s="100"/>
      <c r="O31" s="100"/>
      <c r="P31" s="100"/>
      <c r="Q31" s="100"/>
      <c r="R31" s="101"/>
      <c r="S31" s="110">
        <f t="shared" si="1"/>
        <v>0</v>
      </c>
      <c r="T31" s="100"/>
      <c r="U31" s="100"/>
      <c r="V31" s="27"/>
      <c r="W31" s="27"/>
      <c r="X31" s="27"/>
      <c r="Y31" s="27"/>
      <c r="Z31" s="114">
        <f t="shared" si="5"/>
        <v>0</v>
      </c>
      <c r="AA31" s="13"/>
      <c r="AB31" s="13"/>
      <c r="AC31" s="13"/>
      <c r="AD31" s="13"/>
      <c r="AE31" s="13"/>
      <c r="AF31" s="13"/>
      <c r="AG31" s="13"/>
      <c r="AH31" s="13"/>
    </row>
    <row r="32" spans="1:34" ht="15.75" customHeight="1" x14ac:dyDescent="0.25">
      <c r="A32" s="185"/>
      <c r="B32" s="135" t="s">
        <v>128</v>
      </c>
      <c r="C32" s="33" t="s">
        <v>14</v>
      </c>
      <c r="D32" s="27" t="s">
        <v>6</v>
      </c>
      <c r="E32" s="28" t="s">
        <v>17</v>
      </c>
      <c r="F32" s="27" t="s">
        <v>27</v>
      </c>
      <c r="G32" s="34"/>
      <c r="H32" s="34">
        <v>8</v>
      </c>
      <c r="I32" s="34"/>
      <c r="J32" s="34"/>
      <c r="K32" s="34">
        <v>5</v>
      </c>
      <c r="L32" s="134">
        <f t="shared" si="0"/>
        <v>13</v>
      </c>
      <c r="M32" s="122"/>
      <c r="N32" s="100"/>
      <c r="O32" s="100"/>
      <c r="P32" s="100"/>
      <c r="Q32" s="100"/>
      <c r="R32" s="101"/>
      <c r="S32" s="110">
        <f t="shared" si="1"/>
        <v>0</v>
      </c>
      <c r="T32" s="100"/>
      <c r="U32" s="100"/>
      <c r="V32" s="27"/>
      <c r="W32" s="27"/>
      <c r="X32" s="27"/>
      <c r="Y32" s="27"/>
      <c r="Z32" s="114">
        <f t="shared" si="5"/>
        <v>0</v>
      </c>
      <c r="AA32" s="13"/>
      <c r="AB32" s="13"/>
      <c r="AC32" s="13"/>
      <c r="AD32" s="13"/>
      <c r="AE32" s="13"/>
      <c r="AF32" s="13"/>
      <c r="AG32" s="13"/>
      <c r="AH32" s="13"/>
    </row>
    <row r="33" spans="1:34" ht="15.75" customHeight="1" x14ac:dyDescent="0.25">
      <c r="A33" s="185"/>
      <c r="B33" s="34" t="s">
        <v>129</v>
      </c>
      <c r="C33" s="33" t="s">
        <v>82</v>
      </c>
      <c r="D33" s="27" t="s">
        <v>6</v>
      </c>
      <c r="E33" s="28" t="s">
        <v>17</v>
      </c>
      <c r="F33" s="48" t="s">
        <v>27</v>
      </c>
      <c r="G33" s="34"/>
      <c r="H33" s="34">
        <v>12</v>
      </c>
      <c r="I33" s="34">
        <v>18</v>
      </c>
      <c r="J33" s="34">
        <v>5</v>
      </c>
      <c r="K33" s="34"/>
      <c r="L33" s="134">
        <f t="shared" si="0"/>
        <v>35</v>
      </c>
      <c r="M33" s="122"/>
      <c r="N33" s="100"/>
      <c r="O33" s="100"/>
      <c r="P33" s="100"/>
      <c r="Q33" s="100"/>
      <c r="R33" s="101"/>
      <c r="S33" s="110">
        <f t="shared" si="1"/>
        <v>0</v>
      </c>
      <c r="T33" s="100"/>
      <c r="U33" s="100"/>
      <c r="V33" s="27"/>
      <c r="W33" s="27"/>
      <c r="X33" s="27"/>
      <c r="Y33" s="27"/>
      <c r="Z33" s="114">
        <f t="shared" si="5"/>
        <v>0</v>
      </c>
      <c r="AA33" s="13"/>
      <c r="AB33" s="13"/>
      <c r="AC33" s="13"/>
      <c r="AD33" s="13"/>
      <c r="AE33" s="13"/>
      <c r="AF33" s="13"/>
      <c r="AG33" s="13"/>
      <c r="AH33" s="13"/>
    </row>
    <row r="34" spans="1:34" ht="15.75" customHeight="1" x14ac:dyDescent="0.25">
      <c r="A34" s="185"/>
      <c r="B34" s="34" t="s">
        <v>152</v>
      </c>
      <c r="C34" s="33" t="s">
        <v>37</v>
      </c>
      <c r="D34" s="27" t="s">
        <v>6</v>
      </c>
      <c r="E34" s="55" t="s">
        <v>17</v>
      </c>
      <c r="F34" s="48"/>
      <c r="G34" s="41"/>
      <c r="H34" s="34"/>
      <c r="I34" s="34">
        <v>18</v>
      </c>
      <c r="J34" s="34"/>
      <c r="K34" s="34"/>
      <c r="L34" s="134">
        <f t="shared" si="0"/>
        <v>18</v>
      </c>
      <c r="M34" s="122"/>
      <c r="N34" s="100"/>
      <c r="O34" s="100"/>
      <c r="P34" s="100"/>
      <c r="Q34" s="100"/>
      <c r="R34" s="101"/>
      <c r="S34" s="110">
        <f t="shared" si="1"/>
        <v>0</v>
      </c>
      <c r="T34" s="100"/>
      <c r="U34" s="100"/>
      <c r="V34" s="27"/>
      <c r="W34" s="27"/>
      <c r="X34" s="27"/>
      <c r="Y34" s="27"/>
      <c r="Z34" s="114">
        <f t="shared" si="5"/>
        <v>0</v>
      </c>
      <c r="AA34" s="13"/>
      <c r="AB34" s="13"/>
      <c r="AC34" s="13"/>
      <c r="AD34" s="13"/>
      <c r="AE34" s="13"/>
      <c r="AF34" s="13"/>
      <c r="AG34" s="13"/>
      <c r="AH34" s="13"/>
    </row>
    <row r="35" spans="1:34" ht="15.75" customHeight="1" thickBot="1" x14ac:dyDescent="0.3">
      <c r="A35" s="186"/>
      <c r="B35" s="29" t="s">
        <v>153</v>
      </c>
      <c r="C35" s="35" t="s">
        <v>48</v>
      </c>
      <c r="D35" s="30" t="s">
        <v>6</v>
      </c>
      <c r="E35" s="57" t="s">
        <v>17</v>
      </c>
      <c r="F35" s="44"/>
      <c r="G35" s="45"/>
      <c r="H35" s="36"/>
      <c r="I35" s="36">
        <v>18</v>
      </c>
      <c r="J35" s="36"/>
      <c r="K35" s="36"/>
      <c r="L35" s="136">
        <f t="shared" si="0"/>
        <v>18</v>
      </c>
      <c r="M35" s="122"/>
      <c r="N35" s="100"/>
      <c r="O35" s="100"/>
      <c r="P35" s="100"/>
      <c r="Q35" s="100"/>
      <c r="R35" s="101"/>
      <c r="S35" s="110">
        <f>Q35-(Q35*R35)</f>
        <v>0</v>
      </c>
      <c r="T35" s="100"/>
      <c r="U35" s="100"/>
      <c r="V35" s="27"/>
      <c r="W35" s="27"/>
      <c r="X35" s="27"/>
      <c r="Y35" s="27"/>
      <c r="Z35" s="114">
        <f>L35*(S35+U35)</f>
        <v>0</v>
      </c>
      <c r="AA35" s="13"/>
      <c r="AB35" s="13"/>
      <c r="AC35" s="13"/>
      <c r="AD35" s="13"/>
      <c r="AE35" s="13"/>
      <c r="AF35" s="13"/>
      <c r="AG35" s="13"/>
      <c r="AH35" s="13"/>
    </row>
    <row r="36" spans="1:34" ht="15.75" customHeight="1" x14ac:dyDescent="0.25">
      <c r="A36" s="184" t="s">
        <v>10</v>
      </c>
      <c r="B36" s="21" t="s">
        <v>130</v>
      </c>
      <c r="C36" s="22" t="s">
        <v>80</v>
      </c>
      <c r="D36" s="23" t="s">
        <v>6</v>
      </c>
      <c r="E36" s="37" t="s">
        <v>17</v>
      </c>
      <c r="F36" s="120"/>
      <c r="G36" s="38">
        <v>9</v>
      </c>
      <c r="H36" s="32">
        <v>8</v>
      </c>
      <c r="I36" s="32">
        <v>12</v>
      </c>
      <c r="J36" s="32">
        <v>3</v>
      </c>
      <c r="K36" s="32">
        <v>20</v>
      </c>
      <c r="L36" s="143">
        <f t="shared" si="0"/>
        <v>52</v>
      </c>
      <c r="M36" s="121"/>
      <c r="N36" s="104"/>
      <c r="O36" s="104"/>
      <c r="P36" s="104"/>
      <c r="Q36" s="104"/>
      <c r="R36" s="105"/>
      <c r="S36" s="112">
        <f>Q36-(Q36*R36)</f>
        <v>0</v>
      </c>
      <c r="T36" s="23"/>
      <c r="U36" s="23"/>
      <c r="V36" s="23"/>
      <c r="W36" s="23"/>
      <c r="X36" s="23"/>
      <c r="Y36" s="23"/>
      <c r="Z36" s="116">
        <f>L36*S36</f>
        <v>0</v>
      </c>
      <c r="AA36" s="13"/>
      <c r="AB36" s="13"/>
      <c r="AC36" s="13"/>
      <c r="AD36" s="13"/>
      <c r="AE36" s="13"/>
      <c r="AF36" s="13"/>
      <c r="AG36" s="13"/>
      <c r="AH36" s="13"/>
    </row>
    <row r="37" spans="1:34" ht="15.75" customHeight="1" x14ac:dyDescent="0.25">
      <c r="A37" s="185"/>
      <c r="B37" s="25" t="s">
        <v>131</v>
      </c>
      <c r="C37" s="33" t="s">
        <v>78</v>
      </c>
      <c r="D37" s="27" t="s">
        <v>6</v>
      </c>
      <c r="E37" s="39" t="s">
        <v>17</v>
      </c>
      <c r="F37" s="40"/>
      <c r="G37" s="41">
        <v>7</v>
      </c>
      <c r="H37" s="34"/>
      <c r="I37" s="34"/>
      <c r="J37" s="34">
        <v>3</v>
      </c>
      <c r="K37" s="34"/>
      <c r="L37" s="141">
        <f t="shared" si="0"/>
        <v>10</v>
      </c>
      <c r="M37" s="122"/>
      <c r="N37" s="100"/>
      <c r="O37" s="100"/>
      <c r="P37" s="100"/>
      <c r="Q37" s="100"/>
      <c r="R37" s="101"/>
      <c r="S37" s="110">
        <f t="shared" si="1"/>
        <v>0</v>
      </c>
      <c r="T37" s="27"/>
      <c r="U37" s="27"/>
      <c r="V37" s="27"/>
      <c r="W37" s="27"/>
      <c r="X37" s="27"/>
      <c r="Y37" s="27"/>
      <c r="Z37" s="114">
        <f>L37*S37</f>
        <v>0</v>
      </c>
      <c r="AA37" s="13"/>
      <c r="AB37" s="13"/>
      <c r="AC37" s="13"/>
      <c r="AD37" s="13"/>
      <c r="AE37" s="13"/>
      <c r="AF37" s="13"/>
      <c r="AG37" s="13"/>
      <c r="AH37" s="13"/>
    </row>
    <row r="38" spans="1:34" ht="15.75" customHeight="1" x14ac:dyDescent="0.25">
      <c r="A38" s="185"/>
      <c r="B38" s="25" t="s">
        <v>132</v>
      </c>
      <c r="C38" s="33" t="s">
        <v>78</v>
      </c>
      <c r="D38" s="27" t="s">
        <v>6</v>
      </c>
      <c r="E38" s="39" t="s">
        <v>8</v>
      </c>
      <c r="F38" s="40"/>
      <c r="G38" s="41">
        <v>7</v>
      </c>
      <c r="H38" s="34"/>
      <c r="I38" s="34"/>
      <c r="J38" s="34"/>
      <c r="K38" s="34"/>
      <c r="L38" s="141">
        <f t="shared" si="0"/>
        <v>7</v>
      </c>
      <c r="M38" s="122"/>
      <c r="N38" s="100"/>
      <c r="O38" s="100"/>
      <c r="P38" s="100"/>
      <c r="Q38" s="100"/>
      <c r="R38" s="101"/>
      <c r="S38" s="110">
        <f t="shared" si="1"/>
        <v>0</v>
      </c>
      <c r="T38" s="27"/>
      <c r="U38" s="27"/>
      <c r="V38" s="27"/>
      <c r="W38" s="27"/>
      <c r="X38" s="27"/>
      <c r="Y38" s="27"/>
      <c r="Z38" s="114">
        <f t="shared" ref="Z38:Z47" si="6">L38*S38</f>
        <v>0</v>
      </c>
      <c r="AA38" s="13"/>
      <c r="AB38" s="13"/>
      <c r="AC38" s="13"/>
      <c r="AD38" s="13"/>
      <c r="AE38" s="13"/>
      <c r="AF38" s="13"/>
      <c r="AG38" s="13"/>
      <c r="AH38" s="13"/>
    </row>
    <row r="39" spans="1:34" ht="15.75" customHeight="1" x14ac:dyDescent="0.25">
      <c r="A39" s="185"/>
      <c r="B39" s="25" t="s">
        <v>133</v>
      </c>
      <c r="C39" s="42" t="s">
        <v>49</v>
      </c>
      <c r="D39" s="27" t="s">
        <v>81</v>
      </c>
      <c r="E39" s="39" t="s">
        <v>17</v>
      </c>
      <c r="F39" s="40"/>
      <c r="G39" s="41">
        <v>14</v>
      </c>
      <c r="H39" s="34"/>
      <c r="I39" s="34"/>
      <c r="J39" s="34"/>
      <c r="K39" s="34"/>
      <c r="L39" s="141">
        <f t="shared" ref="L39:L57" si="7">SUM(G39:K39)</f>
        <v>14</v>
      </c>
      <c r="M39" s="122"/>
      <c r="N39" s="100"/>
      <c r="O39" s="100"/>
      <c r="P39" s="100"/>
      <c r="Q39" s="100"/>
      <c r="R39" s="101"/>
      <c r="S39" s="110">
        <f t="shared" si="1"/>
        <v>0</v>
      </c>
      <c r="T39" s="27"/>
      <c r="U39" s="27"/>
      <c r="V39" s="27"/>
      <c r="W39" s="27"/>
      <c r="X39" s="27"/>
      <c r="Y39" s="27"/>
      <c r="Z39" s="114">
        <f>L39*S39</f>
        <v>0</v>
      </c>
      <c r="AA39" s="13"/>
      <c r="AB39" s="13"/>
      <c r="AC39" s="13"/>
      <c r="AD39" s="13"/>
      <c r="AE39" s="13"/>
      <c r="AF39" s="13"/>
      <c r="AG39" s="13"/>
      <c r="AH39" s="13"/>
    </row>
    <row r="40" spans="1:34" ht="15.75" customHeight="1" x14ac:dyDescent="0.25">
      <c r="A40" s="185"/>
      <c r="B40" s="25" t="s">
        <v>134</v>
      </c>
      <c r="C40" s="42" t="s">
        <v>49</v>
      </c>
      <c r="D40" s="27" t="s">
        <v>81</v>
      </c>
      <c r="E40" s="39" t="s">
        <v>8</v>
      </c>
      <c r="F40" s="40"/>
      <c r="G40" s="41">
        <v>14</v>
      </c>
      <c r="H40" s="34"/>
      <c r="I40" s="34"/>
      <c r="J40" s="34"/>
      <c r="K40" s="34"/>
      <c r="L40" s="141">
        <f t="shared" si="7"/>
        <v>14</v>
      </c>
      <c r="M40" s="122"/>
      <c r="N40" s="100"/>
      <c r="O40" s="100"/>
      <c r="P40" s="100"/>
      <c r="Q40" s="100"/>
      <c r="R40" s="101"/>
      <c r="S40" s="110">
        <f t="shared" si="1"/>
        <v>0</v>
      </c>
      <c r="T40" s="27"/>
      <c r="U40" s="27"/>
      <c r="V40" s="27"/>
      <c r="W40" s="27"/>
      <c r="X40" s="27"/>
      <c r="Y40" s="27"/>
      <c r="Z40" s="114">
        <f t="shared" si="6"/>
        <v>0</v>
      </c>
      <c r="AA40" s="13"/>
      <c r="AB40" s="13"/>
      <c r="AC40" s="13"/>
      <c r="AD40" s="13"/>
      <c r="AE40" s="13"/>
      <c r="AF40" s="13"/>
      <c r="AG40" s="13"/>
      <c r="AH40" s="13"/>
    </row>
    <row r="41" spans="1:34" ht="15.75" customHeight="1" x14ac:dyDescent="0.25">
      <c r="A41" s="185"/>
      <c r="B41" s="25" t="s">
        <v>135</v>
      </c>
      <c r="C41" s="33" t="s">
        <v>34</v>
      </c>
      <c r="D41" s="27" t="s">
        <v>6</v>
      </c>
      <c r="E41" s="39" t="s">
        <v>17</v>
      </c>
      <c r="F41" s="40"/>
      <c r="G41" s="41">
        <v>7</v>
      </c>
      <c r="H41" s="34">
        <v>23</v>
      </c>
      <c r="I41" s="34"/>
      <c r="J41" s="34"/>
      <c r="K41" s="34">
        <v>10</v>
      </c>
      <c r="L41" s="141">
        <f t="shared" si="7"/>
        <v>40</v>
      </c>
      <c r="M41" s="122"/>
      <c r="N41" s="100"/>
      <c r="O41" s="100"/>
      <c r="P41" s="100"/>
      <c r="Q41" s="100"/>
      <c r="R41" s="101"/>
      <c r="S41" s="110">
        <f t="shared" si="1"/>
        <v>0</v>
      </c>
      <c r="T41" s="27"/>
      <c r="U41" s="27"/>
      <c r="V41" s="27"/>
      <c r="W41" s="27"/>
      <c r="X41" s="27"/>
      <c r="Y41" s="27"/>
      <c r="Z41" s="114">
        <f t="shared" si="6"/>
        <v>0</v>
      </c>
      <c r="AA41" s="13"/>
      <c r="AB41" s="13"/>
      <c r="AC41" s="13"/>
      <c r="AD41" s="13"/>
      <c r="AE41" s="13"/>
      <c r="AF41" s="13"/>
      <c r="AG41" s="13"/>
      <c r="AH41" s="13"/>
    </row>
    <row r="42" spans="1:34" ht="15.75" customHeight="1" x14ac:dyDescent="0.25">
      <c r="A42" s="185"/>
      <c r="B42" s="25" t="s">
        <v>136</v>
      </c>
      <c r="C42" s="33" t="s">
        <v>34</v>
      </c>
      <c r="D42" s="27" t="s">
        <v>6</v>
      </c>
      <c r="E42" s="39" t="s">
        <v>8</v>
      </c>
      <c r="F42" s="40"/>
      <c r="G42" s="41">
        <v>7</v>
      </c>
      <c r="H42" s="34"/>
      <c r="I42" s="34"/>
      <c r="J42" s="34"/>
      <c r="K42" s="34"/>
      <c r="L42" s="141">
        <f t="shared" si="7"/>
        <v>7</v>
      </c>
      <c r="M42" s="122"/>
      <c r="N42" s="100"/>
      <c r="O42" s="100"/>
      <c r="P42" s="100"/>
      <c r="Q42" s="100"/>
      <c r="R42" s="101"/>
      <c r="S42" s="110">
        <f t="shared" si="1"/>
        <v>0</v>
      </c>
      <c r="T42" s="27"/>
      <c r="U42" s="27"/>
      <c r="V42" s="27"/>
      <c r="W42" s="27"/>
      <c r="X42" s="27"/>
      <c r="Y42" s="27"/>
      <c r="Z42" s="114">
        <f t="shared" si="6"/>
        <v>0</v>
      </c>
      <c r="AA42" s="13"/>
      <c r="AB42" s="13"/>
      <c r="AC42" s="13"/>
      <c r="AD42" s="13"/>
      <c r="AE42" s="13"/>
      <c r="AF42" s="13"/>
      <c r="AG42" s="13"/>
      <c r="AH42" s="13"/>
    </row>
    <row r="43" spans="1:34" ht="15.75" customHeight="1" x14ac:dyDescent="0.25">
      <c r="A43" s="185"/>
      <c r="B43" s="25" t="s">
        <v>137</v>
      </c>
      <c r="C43" s="33" t="s">
        <v>50</v>
      </c>
      <c r="D43" s="27" t="s">
        <v>6</v>
      </c>
      <c r="E43" s="39" t="s">
        <v>17</v>
      </c>
      <c r="F43" s="40"/>
      <c r="G43" s="41">
        <v>14</v>
      </c>
      <c r="H43" s="34">
        <v>46</v>
      </c>
      <c r="I43" s="34"/>
      <c r="J43" s="34">
        <v>3</v>
      </c>
      <c r="K43" s="34">
        <v>10</v>
      </c>
      <c r="L43" s="141">
        <f t="shared" si="7"/>
        <v>73</v>
      </c>
      <c r="M43" s="122"/>
      <c r="N43" s="100"/>
      <c r="O43" s="100"/>
      <c r="P43" s="100"/>
      <c r="Q43" s="100"/>
      <c r="R43" s="101"/>
      <c r="S43" s="110">
        <f t="shared" si="1"/>
        <v>0</v>
      </c>
      <c r="T43" s="27"/>
      <c r="U43" s="27"/>
      <c r="V43" s="27"/>
      <c r="W43" s="27"/>
      <c r="X43" s="27"/>
      <c r="Y43" s="27"/>
      <c r="Z43" s="114">
        <f t="shared" si="6"/>
        <v>0</v>
      </c>
      <c r="AA43" s="13"/>
      <c r="AB43" s="13"/>
      <c r="AC43" s="13"/>
      <c r="AD43" s="13"/>
      <c r="AE43" s="13"/>
      <c r="AF43" s="13"/>
      <c r="AG43" s="13"/>
      <c r="AH43" s="13"/>
    </row>
    <row r="44" spans="1:34" ht="15.75" customHeight="1" x14ac:dyDescent="0.25">
      <c r="A44" s="185"/>
      <c r="B44" s="25" t="s">
        <v>138</v>
      </c>
      <c r="C44" s="47" t="s">
        <v>50</v>
      </c>
      <c r="D44" s="48" t="s">
        <v>6</v>
      </c>
      <c r="E44" s="49" t="s">
        <v>8</v>
      </c>
      <c r="F44" s="40"/>
      <c r="G44" s="56">
        <v>14</v>
      </c>
      <c r="H44" s="135"/>
      <c r="I44" s="135"/>
      <c r="J44" s="135"/>
      <c r="K44" s="135"/>
      <c r="L44" s="144">
        <f t="shared" si="7"/>
        <v>14</v>
      </c>
      <c r="M44" s="122"/>
      <c r="N44" s="100"/>
      <c r="O44" s="100"/>
      <c r="P44" s="100"/>
      <c r="Q44" s="100"/>
      <c r="R44" s="101"/>
      <c r="S44" s="110">
        <f t="shared" si="1"/>
        <v>0</v>
      </c>
      <c r="T44" s="27"/>
      <c r="U44" s="27"/>
      <c r="V44" s="27"/>
      <c r="W44" s="27"/>
      <c r="X44" s="27"/>
      <c r="Y44" s="27"/>
      <c r="Z44" s="114">
        <f t="shared" si="6"/>
        <v>0</v>
      </c>
      <c r="AA44" s="13"/>
      <c r="AB44" s="13"/>
      <c r="AC44" s="13"/>
      <c r="AD44" s="13"/>
      <c r="AE44" s="13"/>
      <c r="AF44" s="13"/>
      <c r="AG44" s="13"/>
      <c r="AH44" s="13"/>
    </row>
    <row r="45" spans="1:34" ht="15.75" customHeight="1" x14ac:dyDescent="0.25">
      <c r="A45" s="185"/>
      <c r="B45" s="25" t="s">
        <v>139</v>
      </c>
      <c r="C45" s="33" t="s">
        <v>154</v>
      </c>
      <c r="D45" s="48" t="s">
        <v>6</v>
      </c>
      <c r="E45" s="49" t="s">
        <v>17</v>
      </c>
      <c r="F45" s="40"/>
      <c r="G45" s="56"/>
      <c r="H45" s="135"/>
      <c r="I45" s="135">
        <v>36</v>
      </c>
      <c r="J45" s="135"/>
      <c r="K45" s="135"/>
      <c r="L45" s="144">
        <f>SUM(G45:K45)</f>
        <v>36</v>
      </c>
      <c r="M45" s="122"/>
      <c r="N45" s="100"/>
      <c r="O45" s="100"/>
      <c r="P45" s="100"/>
      <c r="Q45" s="100"/>
      <c r="R45" s="101"/>
      <c r="S45" s="110">
        <f t="shared" si="1"/>
        <v>0</v>
      </c>
      <c r="T45" s="27"/>
      <c r="U45" s="27"/>
      <c r="V45" s="27"/>
      <c r="W45" s="27"/>
      <c r="X45" s="27"/>
      <c r="Y45" s="27"/>
      <c r="Z45" s="114">
        <f t="shared" si="6"/>
        <v>0</v>
      </c>
      <c r="AA45" s="13"/>
      <c r="AB45" s="13"/>
      <c r="AC45" s="13"/>
      <c r="AD45" s="13"/>
      <c r="AE45" s="13"/>
      <c r="AF45" s="13"/>
      <c r="AG45" s="13"/>
      <c r="AH45" s="13"/>
    </row>
    <row r="46" spans="1:34" ht="15.75" customHeight="1" x14ac:dyDescent="0.25">
      <c r="A46" s="185"/>
      <c r="B46" s="25" t="s">
        <v>140</v>
      </c>
      <c r="C46" s="33" t="s">
        <v>155</v>
      </c>
      <c r="D46" s="48" t="s">
        <v>6</v>
      </c>
      <c r="E46" s="49" t="s">
        <v>17</v>
      </c>
      <c r="F46" s="40"/>
      <c r="G46" s="56"/>
      <c r="H46" s="135"/>
      <c r="I46" s="135">
        <v>36</v>
      </c>
      <c r="J46" s="135"/>
      <c r="K46" s="135"/>
      <c r="L46" s="144">
        <f>SUM(G46:K46)</f>
        <v>36</v>
      </c>
      <c r="M46" s="122"/>
      <c r="N46" s="100"/>
      <c r="O46" s="100"/>
      <c r="P46" s="100"/>
      <c r="Q46" s="100"/>
      <c r="R46" s="101"/>
      <c r="S46" s="110">
        <f t="shared" si="1"/>
        <v>0</v>
      </c>
      <c r="T46" s="27"/>
      <c r="U46" s="27"/>
      <c r="V46" s="27"/>
      <c r="W46" s="27"/>
      <c r="X46" s="27"/>
      <c r="Y46" s="27"/>
      <c r="Z46" s="114">
        <f t="shared" si="6"/>
        <v>0</v>
      </c>
      <c r="AA46" s="13"/>
      <c r="AB46" s="13"/>
      <c r="AC46" s="13"/>
      <c r="AD46" s="13"/>
      <c r="AE46" s="13"/>
      <c r="AF46" s="13"/>
      <c r="AG46" s="13"/>
      <c r="AH46" s="13"/>
    </row>
    <row r="47" spans="1:34" ht="15.75" customHeight="1" x14ac:dyDescent="0.25">
      <c r="A47" s="185"/>
      <c r="B47" s="25" t="s">
        <v>156</v>
      </c>
      <c r="C47" s="47" t="s">
        <v>95</v>
      </c>
      <c r="D47" s="48" t="s">
        <v>6</v>
      </c>
      <c r="E47" s="49" t="s">
        <v>17</v>
      </c>
      <c r="F47" s="40"/>
      <c r="G47" s="56"/>
      <c r="H47" s="135">
        <v>2</v>
      </c>
      <c r="I47" s="135"/>
      <c r="J47" s="135"/>
      <c r="K47" s="135"/>
      <c r="L47" s="144">
        <f t="shared" si="7"/>
        <v>2</v>
      </c>
      <c r="M47" s="122"/>
      <c r="N47" s="100"/>
      <c r="O47" s="100"/>
      <c r="P47" s="100"/>
      <c r="Q47" s="100"/>
      <c r="R47" s="101"/>
      <c r="S47" s="110">
        <f t="shared" si="1"/>
        <v>0</v>
      </c>
      <c r="T47" s="27"/>
      <c r="U47" s="27"/>
      <c r="V47" s="27"/>
      <c r="W47" s="27"/>
      <c r="X47" s="27"/>
      <c r="Y47" s="27"/>
      <c r="Z47" s="114">
        <f t="shared" si="6"/>
        <v>0</v>
      </c>
      <c r="AA47" s="13"/>
      <c r="AB47" s="13"/>
      <c r="AC47" s="13"/>
      <c r="AD47" s="13"/>
      <c r="AE47" s="13"/>
      <c r="AF47" s="13"/>
      <c r="AG47" s="13"/>
      <c r="AH47" s="13"/>
    </row>
    <row r="48" spans="1:34" ht="15.75" customHeight="1" thickBot="1" x14ac:dyDescent="0.3">
      <c r="A48" s="186"/>
      <c r="B48" s="29" t="s">
        <v>157</v>
      </c>
      <c r="C48" s="30" t="s">
        <v>46</v>
      </c>
      <c r="D48" s="30" t="s">
        <v>6</v>
      </c>
      <c r="E48" s="57" t="s">
        <v>17</v>
      </c>
      <c r="F48" s="44"/>
      <c r="G48" s="45"/>
      <c r="H48" s="36"/>
      <c r="I48" s="36"/>
      <c r="J48" s="36">
        <v>6</v>
      </c>
      <c r="K48" s="36"/>
      <c r="L48" s="136">
        <f t="shared" si="7"/>
        <v>6</v>
      </c>
      <c r="M48" s="122"/>
      <c r="N48" s="100"/>
      <c r="O48" s="100"/>
      <c r="P48" s="100"/>
      <c r="Q48" s="100"/>
      <c r="R48" s="101"/>
      <c r="S48" s="110">
        <f t="shared" si="1"/>
        <v>0</v>
      </c>
      <c r="T48" s="27"/>
      <c r="U48" s="27"/>
      <c r="V48" s="27"/>
      <c r="W48" s="27"/>
      <c r="X48" s="27"/>
      <c r="Y48" s="27"/>
      <c r="Z48" s="114">
        <f>L48*S48</f>
        <v>0</v>
      </c>
      <c r="AA48" s="13"/>
      <c r="AB48" s="13"/>
      <c r="AC48" s="13"/>
      <c r="AD48" s="13"/>
      <c r="AE48" s="13"/>
      <c r="AF48" s="13"/>
      <c r="AG48" s="13"/>
      <c r="AH48" s="13"/>
    </row>
    <row r="49" spans="1:34" ht="15.75" customHeight="1" x14ac:dyDescent="0.25">
      <c r="A49" s="184" t="s">
        <v>2</v>
      </c>
      <c r="B49" s="21" t="s">
        <v>141</v>
      </c>
      <c r="C49" s="50" t="s">
        <v>47</v>
      </c>
      <c r="D49" s="52" t="s">
        <v>6</v>
      </c>
      <c r="E49" s="124" t="s">
        <v>17</v>
      </c>
      <c r="F49" s="40"/>
      <c r="G49" s="132">
        <v>28</v>
      </c>
      <c r="H49" s="53"/>
      <c r="I49" s="53">
        <v>36</v>
      </c>
      <c r="J49" s="53"/>
      <c r="K49" s="53"/>
      <c r="L49" s="140">
        <f t="shared" si="7"/>
        <v>64</v>
      </c>
      <c r="M49" s="121"/>
      <c r="N49" s="104"/>
      <c r="O49" s="104"/>
      <c r="P49" s="104"/>
      <c r="Q49" s="104"/>
      <c r="R49" s="105"/>
      <c r="S49" s="112">
        <f t="shared" si="1"/>
        <v>0</v>
      </c>
      <c r="T49" s="23"/>
      <c r="U49" s="23"/>
      <c r="V49" s="23"/>
      <c r="W49" s="23"/>
      <c r="X49" s="23"/>
      <c r="Y49" s="23"/>
      <c r="Z49" s="116">
        <f>L49*S49</f>
        <v>0</v>
      </c>
      <c r="AA49" s="13"/>
      <c r="AB49" s="13"/>
      <c r="AC49" s="13"/>
      <c r="AD49" s="13"/>
      <c r="AE49" s="13"/>
      <c r="AF49" s="13"/>
      <c r="AG49" s="13"/>
      <c r="AH49" s="13"/>
    </row>
    <row r="50" spans="1:34" ht="15.75" customHeight="1" x14ac:dyDescent="0.25">
      <c r="A50" s="185"/>
      <c r="B50" s="25" t="s">
        <v>142</v>
      </c>
      <c r="C50" s="33" t="s">
        <v>74</v>
      </c>
      <c r="D50" s="27" t="s">
        <v>75</v>
      </c>
      <c r="E50" s="39" t="s">
        <v>17</v>
      </c>
      <c r="F50" s="40"/>
      <c r="G50" s="41">
        <v>14</v>
      </c>
      <c r="H50" s="34"/>
      <c r="I50" s="34">
        <v>18</v>
      </c>
      <c r="J50" s="34"/>
      <c r="K50" s="34"/>
      <c r="L50" s="141">
        <f t="shared" si="7"/>
        <v>32</v>
      </c>
      <c r="M50" s="122"/>
      <c r="N50" s="100"/>
      <c r="O50" s="100"/>
      <c r="P50" s="100"/>
      <c r="Q50" s="100"/>
      <c r="R50" s="101"/>
      <c r="S50" s="110">
        <f t="shared" si="1"/>
        <v>0</v>
      </c>
      <c r="T50" s="27"/>
      <c r="U50" s="27"/>
      <c r="V50" s="27"/>
      <c r="W50" s="27"/>
      <c r="X50" s="27"/>
      <c r="Y50" s="27"/>
      <c r="Z50" s="114">
        <f>L50*S50</f>
        <v>0</v>
      </c>
      <c r="AA50" s="13"/>
      <c r="AB50" s="13"/>
      <c r="AC50" s="13"/>
      <c r="AD50" s="13"/>
      <c r="AE50" s="13"/>
      <c r="AF50" s="13"/>
      <c r="AG50" s="13"/>
      <c r="AH50" s="13"/>
    </row>
    <row r="51" spans="1:34" ht="15.75" customHeight="1" x14ac:dyDescent="0.25">
      <c r="A51" s="185"/>
      <c r="B51" s="25" t="s">
        <v>143</v>
      </c>
      <c r="C51" s="33" t="s">
        <v>73</v>
      </c>
      <c r="D51" s="27" t="s">
        <v>75</v>
      </c>
      <c r="E51" s="39" t="s">
        <v>17</v>
      </c>
      <c r="F51" s="40"/>
      <c r="G51" s="41">
        <v>14</v>
      </c>
      <c r="H51" s="34"/>
      <c r="I51" s="34">
        <v>18</v>
      </c>
      <c r="J51" s="34"/>
      <c r="K51" s="34"/>
      <c r="L51" s="141">
        <f t="shared" si="7"/>
        <v>32</v>
      </c>
      <c r="M51" s="122"/>
      <c r="N51" s="100"/>
      <c r="O51" s="100"/>
      <c r="P51" s="100"/>
      <c r="Q51" s="100"/>
      <c r="R51" s="101"/>
      <c r="S51" s="110">
        <f t="shared" si="1"/>
        <v>0</v>
      </c>
      <c r="T51" s="27"/>
      <c r="U51" s="27"/>
      <c r="V51" s="27"/>
      <c r="W51" s="27"/>
      <c r="X51" s="27"/>
      <c r="Y51" s="27"/>
      <c r="Z51" s="114">
        <f t="shared" ref="Z51:Z55" si="8">L51*S51</f>
        <v>0</v>
      </c>
      <c r="AA51" s="13"/>
      <c r="AB51" s="13"/>
      <c r="AC51" s="13"/>
      <c r="AD51" s="13"/>
      <c r="AE51" s="13"/>
      <c r="AF51" s="13"/>
      <c r="AG51" s="13"/>
      <c r="AH51" s="13"/>
    </row>
    <row r="52" spans="1:34" ht="15.75" customHeight="1" thickBot="1" x14ac:dyDescent="0.3">
      <c r="A52" s="186"/>
      <c r="B52" s="29" t="s">
        <v>144</v>
      </c>
      <c r="C52" s="35" t="s">
        <v>76</v>
      </c>
      <c r="D52" s="118" t="s">
        <v>75</v>
      </c>
      <c r="E52" s="43" t="s">
        <v>17</v>
      </c>
      <c r="F52" s="44"/>
      <c r="G52" s="45">
        <v>14</v>
      </c>
      <c r="H52" s="36"/>
      <c r="I52" s="36">
        <v>18</v>
      </c>
      <c r="J52" s="36"/>
      <c r="K52" s="36"/>
      <c r="L52" s="142">
        <f t="shared" si="7"/>
        <v>32</v>
      </c>
      <c r="M52" s="123"/>
      <c r="N52" s="102"/>
      <c r="O52" s="102"/>
      <c r="P52" s="102"/>
      <c r="Q52" s="102"/>
      <c r="R52" s="103"/>
      <c r="S52" s="111">
        <f t="shared" si="1"/>
        <v>0</v>
      </c>
      <c r="T52" s="30"/>
      <c r="U52" s="30"/>
      <c r="V52" s="30"/>
      <c r="W52" s="30"/>
      <c r="X52" s="30"/>
      <c r="Y52" s="30"/>
      <c r="Z52" s="115">
        <f t="shared" si="8"/>
        <v>0</v>
      </c>
      <c r="AA52" s="13"/>
      <c r="AB52" s="13"/>
      <c r="AC52" s="13"/>
      <c r="AD52" s="13"/>
      <c r="AE52" s="13"/>
      <c r="AF52" s="13"/>
      <c r="AG52" s="13"/>
      <c r="AH52" s="13"/>
    </row>
    <row r="53" spans="1:34" ht="15.75" customHeight="1" x14ac:dyDescent="0.25">
      <c r="A53" s="184" t="s">
        <v>35</v>
      </c>
      <c r="B53" s="21" t="s">
        <v>54</v>
      </c>
      <c r="C53" s="22" t="s">
        <v>11</v>
      </c>
      <c r="D53" s="23" t="s">
        <v>6</v>
      </c>
      <c r="E53" s="37" t="s">
        <v>17</v>
      </c>
      <c r="F53" s="46"/>
      <c r="G53" s="38">
        <v>6</v>
      </c>
      <c r="H53" s="32">
        <v>8</v>
      </c>
      <c r="I53" s="32">
        <v>7</v>
      </c>
      <c r="J53" s="32">
        <v>3</v>
      </c>
      <c r="K53" s="32"/>
      <c r="L53" s="143">
        <f t="shared" si="7"/>
        <v>24</v>
      </c>
      <c r="M53" s="121"/>
      <c r="N53" s="104"/>
      <c r="O53" s="104"/>
      <c r="P53" s="104"/>
      <c r="Q53" s="104"/>
      <c r="R53" s="105"/>
      <c r="S53" s="112">
        <f t="shared" si="1"/>
        <v>0</v>
      </c>
      <c r="T53" s="23"/>
      <c r="U53" s="23"/>
      <c r="V53" s="23"/>
      <c r="W53" s="23"/>
      <c r="X53" s="23"/>
      <c r="Y53" s="23"/>
      <c r="Z53" s="116">
        <f>L53*S53</f>
        <v>0</v>
      </c>
      <c r="AA53" s="13"/>
      <c r="AB53" s="13"/>
      <c r="AC53" s="13"/>
      <c r="AD53" s="13"/>
      <c r="AE53" s="13"/>
      <c r="AF53" s="13"/>
      <c r="AG53" s="13"/>
      <c r="AH53" s="13"/>
    </row>
    <row r="54" spans="1:34" ht="15.75" customHeight="1" x14ac:dyDescent="0.25">
      <c r="A54" s="185"/>
      <c r="B54" s="25" t="s">
        <v>55</v>
      </c>
      <c r="C54" s="33" t="s">
        <v>4</v>
      </c>
      <c r="D54" s="27" t="s">
        <v>6</v>
      </c>
      <c r="E54" s="39" t="s">
        <v>17</v>
      </c>
      <c r="F54" s="40"/>
      <c r="G54" s="41">
        <v>14</v>
      </c>
      <c r="H54" s="34">
        <v>8</v>
      </c>
      <c r="I54" s="34">
        <v>18</v>
      </c>
      <c r="J54" s="34"/>
      <c r="K54" s="34"/>
      <c r="L54" s="141">
        <f t="shared" si="7"/>
        <v>40</v>
      </c>
      <c r="M54" s="122"/>
      <c r="N54" s="100"/>
      <c r="O54" s="100"/>
      <c r="P54" s="100"/>
      <c r="Q54" s="100"/>
      <c r="R54" s="101"/>
      <c r="S54" s="110">
        <f t="shared" si="1"/>
        <v>0</v>
      </c>
      <c r="T54" s="27"/>
      <c r="U54" s="27"/>
      <c r="V54" s="27"/>
      <c r="W54" s="27"/>
      <c r="X54" s="27"/>
      <c r="Y54" s="27"/>
      <c r="Z54" s="114">
        <f t="shared" si="8"/>
        <v>0</v>
      </c>
      <c r="AA54" s="13"/>
      <c r="AB54" s="13"/>
      <c r="AC54" s="13"/>
      <c r="AD54" s="13"/>
      <c r="AE54" s="13"/>
      <c r="AF54" s="13"/>
      <c r="AG54" s="13"/>
      <c r="AH54" s="13"/>
    </row>
    <row r="55" spans="1:34" ht="15.75" customHeight="1" x14ac:dyDescent="0.25">
      <c r="A55" s="185"/>
      <c r="B55" s="25" t="s">
        <v>145</v>
      </c>
      <c r="C55" s="33" t="s">
        <v>3</v>
      </c>
      <c r="D55" s="27" t="s">
        <v>6</v>
      </c>
      <c r="E55" s="39" t="s">
        <v>17</v>
      </c>
      <c r="F55" s="40"/>
      <c r="G55" s="41">
        <v>14</v>
      </c>
      <c r="H55" s="34"/>
      <c r="I55" s="34">
        <v>18</v>
      </c>
      <c r="J55" s="34"/>
      <c r="K55" s="34"/>
      <c r="L55" s="141">
        <f t="shared" si="7"/>
        <v>32</v>
      </c>
      <c r="M55" s="122"/>
      <c r="N55" s="100"/>
      <c r="O55" s="100"/>
      <c r="P55" s="100"/>
      <c r="Q55" s="100"/>
      <c r="R55" s="101"/>
      <c r="S55" s="110">
        <f t="shared" si="1"/>
        <v>0</v>
      </c>
      <c r="T55" s="27"/>
      <c r="U55" s="27"/>
      <c r="V55" s="27"/>
      <c r="W55" s="27"/>
      <c r="X55" s="27"/>
      <c r="Y55" s="27"/>
      <c r="Z55" s="114">
        <f t="shared" si="8"/>
        <v>0</v>
      </c>
      <c r="AA55" s="13"/>
      <c r="AB55" s="13"/>
      <c r="AC55" s="13"/>
      <c r="AD55" s="13"/>
      <c r="AE55" s="13"/>
      <c r="AF55" s="13"/>
      <c r="AG55" s="13"/>
      <c r="AH55" s="13"/>
    </row>
    <row r="56" spans="1:34" ht="15.75" customHeight="1" x14ac:dyDescent="0.25">
      <c r="A56" s="185"/>
      <c r="B56" s="25" t="s">
        <v>146</v>
      </c>
      <c r="C56" s="47" t="s">
        <v>5</v>
      </c>
      <c r="D56" s="48" t="s">
        <v>6</v>
      </c>
      <c r="E56" s="49" t="s">
        <v>17</v>
      </c>
      <c r="F56" s="40"/>
      <c r="G56" s="56">
        <v>9</v>
      </c>
      <c r="H56" s="34"/>
      <c r="I56" s="34"/>
      <c r="J56" s="34"/>
      <c r="K56" s="34"/>
      <c r="L56" s="144">
        <f t="shared" si="7"/>
        <v>9</v>
      </c>
      <c r="M56" s="128"/>
      <c r="N56" s="106"/>
      <c r="O56" s="106"/>
      <c r="P56" s="106"/>
      <c r="Q56" s="106"/>
      <c r="R56" s="107"/>
      <c r="S56" s="110">
        <f>Q56-(Q56*R56)</f>
        <v>0</v>
      </c>
      <c r="T56" s="48"/>
      <c r="U56" s="48"/>
      <c r="V56" s="48"/>
      <c r="W56" s="48"/>
      <c r="X56" s="48"/>
      <c r="Y56" s="48"/>
      <c r="Z56" s="114">
        <f>L56*S56</f>
        <v>0</v>
      </c>
      <c r="AA56" s="13"/>
      <c r="AB56" s="13"/>
      <c r="AC56" s="13"/>
      <c r="AD56" s="13"/>
      <c r="AE56" s="13"/>
      <c r="AF56" s="13"/>
      <c r="AG56" s="13"/>
      <c r="AH56" s="13"/>
    </row>
    <row r="57" spans="1:34" ht="15.75" customHeight="1" thickBot="1" x14ac:dyDescent="0.3">
      <c r="A57" s="186"/>
      <c r="B57" s="29" t="s">
        <v>147</v>
      </c>
      <c r="C57" s="35" t="s">
        <v>36</v>
      </c>
      <c r="D57" s="30"/>
      <c r="E57" s="43"/>
      <c r="F57" s="44"/>
      <c r="G57" s="45"/>
      <c r="H57" s="36">
        <v>35</v>
      </c>
      <c r="I57" s="36"/>
      <c r="J57" s="36"/>
      <c r="K57" s="36"/>
      <c r="L57" s="142">
        <f t="shared" si="7"/>
        <v>35</v>
      </c>
      <c r="M57" s="128"/>
      <c r="N57" s="106"/>
      <c r="O57" s="106"/>
      <c r="P57" s="106"/>
      <c r="Q57" s="106"/>
      <c r="R57" s="107"/>
      <c r="S57" s="111">
        <f t="shared" ref="S57:S59" si="9">Q57-(Q57*R57)</f>
        <v>0</v>
      </c>
      <c r="T57" s="48"/>
      <c r="U57" s="48"/>
      <c r="V57" s="48"/>
      <c r="W57" s="48"/>
      <c r="X57" s="48"/>
      <c r="Y57" s="48"/>
      <c r="Z57" s="117">
        <f>L57*S57</f>
        <v>0</v>
      </c>
      <c r="AA57" s="13"/>
      <c r="AB57" s="13"/>
      <c r="AC57" s="13"/>
      <c r="AD57" s="13"/>
      <c r="AE57" s="13"/>
      <c r="AF57" s="13"/>
      <c r="AG57" s="13"/>
      <c r="AH57" s="13"/>
    </row>
    <row r="58" spans="1:34" ht="15.75" customHeight="1" x14ac:dyDescent="0.25">
      <c r="A58" s="178" t="s">
        <v>53</v>
      </c>
      <c r="B58" s="58" t="s">
        <v>148</v>
      </c>
      <c r="C58" s="23" t="s">
        <v>56</v>
      </c>
      <c r="D58" s="182"/>
      <c r="E58" s="180"/>
      <c r="F58" s="180"/>
      <c r="G58" s="137"/>
      <c r="H58" s="137"/>
      <c r="I58" s="137"/>
      <c r="J58" s="137"/>
      <c r="K58" s="137"/>
      <c r="L58" s="133">
        <v>10</v>
      </c>
      <c r="M58" s="96"/>
      <c r="N58" s="23"/>
      <c r="O58" s="23"/>
      <c r="P58" s="23"/>
      <c r="Q58" s="146"/>
      <c r="R58" s="147"/>
      <c r="S58" s="97">
        <f t="shared" si="9"/>
        <v>0</v>
      </c>
      <c r="T58" s="23"/>
      <c r="U58" s="23"/>
      <c r="V58" s="23"/>
      <c r="W58" s="23"/>
      <c r="X58" s="23"/>
      <c r="Y58" s="23"/>
      <c r="Z58" s="116">
        <f>L58*S58</f>
        <v>0</v>
      </c>
      <c r="AA58" s="13"/>
      <c r="AB58" s="13"/>
      <c r="AC58" s="13"/>
      <c r="AD58" s="13"/>
      <c r="AE58" s="13"/>
      <c r="AF58" s="13"/>
      <c r="AG58" s="13"/>
      <c r="AH58" s="13"/>
    </row>
    <row r="59" spans="1:34" ht="15.75" customHeight="1" thickBot="1" x14ac:dyDescent="0.3">
      <c r="A59" s="179"/>
      <c r="B59" s="29" t="s">
        <v>149</v>
      </c>
      <c r="C59" s="30" t="s">
        <v>69</v>
      </c>
      <c r="D59" s="183"/>
      <c r="E59" s="181"/>
      <c r="F59" s="181"/>
      <c r="G59" s="138"/>
      <c r="H59" s="138"/>
      <c r="I59" s="138"/>
      <c r="J59" s="138"/>
      <c r="K59" s="138"/>
      <c r="L59" s="136">
        <v>10</v>
      </c>
      <c r="M59" s="95"/>
      <c r="N59" s="27"/>
      <c r="O59" s="27"/>
      <c r="P59" s="27"/>
      <c r="Q59" s="148"/>
      <c r="R59" s="149"/>
      <c r="S59" s="110">
        <f t="shared" si="9"/>
        <v>0</v>
      </c>
      <c r="T59" s="27"/>
      <c r="U59" s="27"/>
      <c r="V59" s="27"/>
      <c r="W59" s="27"/>
      <c r="X59" s="48"/>
      <c r="Y59" s="48"/>
      <c r="Z59" s="117">
        <f>L59*S59</f>
        <v>0</v>
      </c>
      <c r="AA59" s="13"/>
      <c r="AB59" s="13"/>
      <c r="AC59" s="13"/>
      <c r="AD59" s="13"/>
      <c r="AE59" s="13"/>
      <c r="AF59" s="13"/>
      <c r="AG59" s="13"/>
      <c r="AH59" s="13"/>
    </row>
    <row r="60" spans="1:34" ht="15.75" customHeight="1" thickBot="1" x14ac:dyDescent="0.3">
      <c r="A60" s="59"/>
      <c r="B60" s="59"/>
      <c r="C60" s="60"/>
      <c r="D60" s="13"/>
      <c r="E60" s="13"/>
      <c r="F60" s="13"/>
      <c r="G60" s="13"/>
      <c r="H60" s="13"/>
      <c r="I60" s="13"/>
      <c r="J60" s="13"/>
      <c r="K60" s="13"/>
      <c r="L60" s="61"/>
      <c r="M60" s="13"/>
      <c r="N60" s="13"/>
      <c r="O60" s="13"/>
      <c r="P60" s="13"/>
      <c r="Q60" s="13"/>
      <c r="R60" s="62"/>
      <c r="S60" s="13"/>
      <c r="T60" s="13"/>
      <c r="U60" s="13"/>
      <c r="V60" s="13"/>
      <c r="W60" s="13"/>
      <c r="X60" s="153" t="s">
        <v>168</v>
      </c>
      <c r="Y60" s="154"/>
      <c r="Z60" s="155">
        <f>SUM(Z5:Z59)</f>
        <v>0</v>
      </c>
      <c r="AA60" s="13"/>
      <c r="AB60" s="13"/>
      <c r="AC60" s="13"/>
      <c r="AD60" s="13"/>
      <c r="AE60" s="13"/>
      <c r="AF60" s="13"/>
      <c r="AG60" s="13"/>
      <c r="AH60" s="13"/>
    </row>
    <row r="61" spans="1:34" ht="15.75" customHeight="1" x14ac:dyDescent="0.25">
      <c r="A61" s="59"/>
      <c r="B61" s="59"/>
      <c r="C61" s="60"/>
      <c r="D61" s="13"/>
      <c r="E61" s="13"/>
      <c r="F61" s="13"/>
      <c r="G61" s="13"/>
      <c r="H61" s="13"/>
      <c r="I61" s="13"/>
      <c r="J61" s="13"/>
      <c r="K61" s="13"/>
      <c r="L61" s="61"/>
      <c r="M61" s="13"/>
      <c r="N61" s="13"/>
      <c r="O61" s="13"/>
      <c r="P61" s="13"/>
      <c r="Q61" s="13"/>
      <c r="R61" s="62"/>
      <c r="S61" s="13"/>
      <c r="T61" s="13"/>
      <c r="U61" s="13"/>
      <c r="V61" s="13"/>
      <c r="W61" s="13"/>
      <c r="X61" s="13"/>
      <c r="Y61" s="13"/>
      <c r="Z61" s="63"/>
      <c r="AA61" s="13"/>
      <c r="AB61" s="13"/>
      <c r="AC61" s="13"/>
      <c r="AD61" s="13"/>
      <c r="AE61" s="13"/>
      <c r="AF61" s="13"/>
      <c r="AG61" s="13"/>
      <c r="AH61" s="13"/>
    </row>
    <row r="62" spans="1:34" ht="15.75" customHeight="1" x14ac:dyDescent="0.25">
      <c r="A62" s="59"/>
      <c r="B62" s="59"/>
      <c r="C62" s="60"/>
      <c r="D62" s="13"/>
      <c r="E62" s="13"/>
      <c r="F62" s="13"/>
      <c r="G62" s="13"/>
      <c r="H62" s="13"/>
      <c r="I62" s="13"/>
      <c r="J62" s="13"/>
      <c r="K62" s="13"/>
      <c r="L62" s="61"/>
      <c r="M62" s="13"/>
      <c r="N62" s="13"/>
      <c r="O62" s="13"/>
      <c r="P62" s="13"/>
      <c r="Q62" s="13"/>
      <c r="R62" s="62"/>
      <c r="S62" s="13"/>
      <c r="T62" s="13"/>
      <c r="U62" s="13"/>
      <c r="V62" s="13"/>
      <c r="W62" s="13"/>
      <c r="X62" s="13"/>
      <c r="Y62" s="13"/>
      <c r="Z62" s="63"/>
      <c r="AA62" s="13"/>
      <c r="AB62" s="13"/>
      <c r="AC62" s="13"/>
      <c r="AD62" s="13"/>
      <c r="AE62" s="13"/>
      <c r="AF62" s="13"/>
      <c r="AG62" s="13"/>
      <c r="AH62" s="13"/>
    </row>
    <row r="63" spans="1:34" ht="15.75" customHeight="1" x14ac:dyDescent="0.25">
      <c r="A63" s="59"/>
      <c r="B63" s="59"/>
      <c r="C63" s="60"/>
      <c r="D63" s="13"/>
      <c r="E63" s="13"/>
      <c r="F63" s="13"/>
      <c r="G63" s="13"/>
      <c r="H63" s="13"/>
      <c r="I63" s="13"/>
      <c r="J63" s="13"/>
      <c r="K63" s="13"/>
      <c r="L63" s="61"/>
      <c r="M63" s="13"/>
      <c r="N63" s="13"/>
      <c r="O63" s="13"/>
      <c r="P63" s="13"/>
      <c r="Q63" s="13"/>
      <c r="R63" s="62"/>
      <c r="S63" s="13"/>
      <c r="T63" s="13"/>
      <c r="U63" s="13"/>
      <c r="V63" s="13"/>
      <c r="W63" s="13"/>
      <c r="X63" s="13"/>
      <c r="Y63" s="13"/>
      <c r="Z63" s="63"/>
      <c r="AA63" s="13"/>
      <c r="AB63" s="13"/>
      <c r="AC63" s="13"/>
      <c r="AD63" s="13"/>
      <c r="AE63" s="13"/>
      <c r="AF63" s="13"/>
      <c r="AG63" s="13"/>
      <c r="AH63" s="13"/>
    </row>
    <row r="64" spans="1:34" ht="15.75" customHeight="1" x14ac:dyDescent="0.25">
      <c r="A64" s="59"/>
      <c r="B64" s="59"/>
      <c r="C64" s="60"/>
      <c r="D64" s="13"/>
      <c r="E64" s="13"/>
      <c r="F64" s="13"/>
      <c r="G64" s="13"/>
      <c r="H64" s="13"/>
      <c r="I64" s="13"/>
      <c r="J64" s="13"/>
      <c r="K64" s="13"/>
      <c r="L64" s="61"/>
      <c r="M64" s="13"/>
      <c r="N64" s="13"/>
      <c r="O64" s="13"/>
      <c r="P64" s="13"/>
      <c r="Q64" s="13"/>
      <c r="R64" s="62"/>
      <c r="S64" s="13"/>
      <c r="T64" s="13"/>
      <c r="U64" s="13"/>
      <c r="V64" s="13"/>
      <c r="W64" s="13"/>
      <c r="X64" s="13"/>
      <c r="Y64" s="13"/>
      <c r="Z64" s="63"/>
      <c r="AA64" s="13"/>
      <c r="AB64" s="13"/>
      <c r="AC64" s="13"/>
      <c r="AD64" s="13"/>
      <c r="AE64" s="13"/>
      <c r="AF64" s="13"/>
      <c r="AG64" s="13"/>
      <c r="AH64" s="13"/>
    </row>
    <row r="65" spans="1:34" ht="15.75" customHeight="1" x14ac:dyDescent="0.25">
      <c r="A65" s="59"/>
      <c r="B65" s="59"/>
      <c r="C65" s="60"/>
      <c r="D65" s="13"/>
      <c r="E65" s="13"/>
      <c r="F65" s="13"/>
      <c r="G65" s="13"/>
      <c r="H65" s="13"/>
      <c r="I65" s="13"/>
      <c r="J65" s="13"/>
      <c r="K65" s="13"/>
      <c r="L65" s="61"/>
      <c r="M65" s="13"/>
      <c r="N65" s="13"/>
      <c r="O65" s="13"/>
      <c r="P65" s="13"/>
      <c r="Q65" s="13"/>
      <c r="R65" s="62"/>
      <c r="S65" s="13"/>
      <c r="T65" s="13"/>
      <c r="U65" s="13"/>
      <c r="V65" s="13"/>
      <c r="W65" s="13"/>
      <c r="X65" s="13"/>
      <c r="Y65" s="13"/>
      <c r="Z65" s="63"/>
      <c r="AA65" s="13"/>
      <c r="AB65" s="13"/>
      <c r="AC65" s="13"/>
      <c r="AD65" s="13"/>
      <c r="AE65" s="13"/>
      <c r="AF65" s="13"/>
      <c r="AG65" s="13"/>
      <c r="AH65" s="13"/>
    </row>
    <row r="66" spans="1:34" ht="15.75" customHeight="1" x14ac:dyDescent="0.25">
      <c r="A66" s="59"/>
      <c r="B66" s="59"/>
      <c r="C66" s="60"/>
      <c r="D66" s="13"/>
      <c r="E66" s="13"/>
      <c r="F66" s="13"/>
      <c r="G66" s="13"/>
      <c r="H66" s="13"/>
      <c r="I66" s="13"/>
      <c r="J66" s="13"/>
      <c r="K66" s="13"/>
      <c r="L66" s="61"/>
      <c r="M66" s="13"/>
      <c r="N66" s="13"/>
      <c r="O66" s="13"/>
      <c r="P66" s="13"/>
      <c r="Q66" s="13"/>
      <c r="R66" s="62"/>
      <c r="S66" s="13"/>
      <c r="T66" s="13"/>
      <c r="U66" s="13"/>
      <c r="V66" s="13"/>
      <c r="W66" s="13"/>
      <c r="X66" s="13"/>
      <c r="Y66" s="13"/>
      <c r="Z66" s="63"/>
      <c r="AA66" s="13"/>
      <c r="AB66" s="13"/>
      <c r="AC66" s="13"/>
      <c r="AD66" s="13"/>
      <c r="AE66" s="13"/>
      <c r="AF66" s="13"/>
      <c r="AG66" s="13"/>
      <c r="AH66" s="13"/>
    </row>
    <row r="67" spans="1:34" ht="15.75" customHeight="1" x14ac:dyDescent="0.25">
      <c r="A67" s="59"/>
      <c r="B67" s="59"/>
      <c r="C67" s="60"/>
      <c r="D67" s="13"/>
      <c r="E67" s="13"/>
      <c r="F67" s="13"/>
      <c r="G67" s="13"/>
      <c r="H67" s="13"/>
      <c r="I67" s="13"/>
      <c r="J67" s="13"/>
      <c r="K67" s="13"/>
      <c r="L67" s="61"/>
      <c r="M67" s="13"/>
      <c r="N67" s="13"/>
      <c r="O67" s="13"/>
      <c r="P67" s="13"/>
      <c r="Q67" s="13"/>
      <c r="R67" s="62"/>
      <c r="S67" s="13"/>
      <c r="T67" s="13"/>
      <c r="U67" s="13"/>
      <c r="V67" s="13"/>
      <c r="W67" s="13"/>
      <c r="X67" s="13"/>
      <c r="Y67" s="13"/>
      <c r="Z67" s="63"/>
      <c r="AA67" s="13"/>
      <c r="AB67" s="13"/>
      <c r="AC67" s="13"/>
      <c r="AD67" s="13"/>
      <c r="AE67" s="13"/>
      <c r="AF67" s="13"/>
      <c r="AG67" s="13"/>
      <c r="AH67" s="13"/>
    </row>
    <row r="68" spans="1:34" ht="15.75" customHeight="1" x14ac:dyDescent="0.25">
      <c r="A68" s="59"/>
      <c r="B68" s="59"/>
      <c r="C68" s="60"/>
      <c r="D68" s="13"/>
      <c r="E68" s="13"/>
      <c r="F68" s="13"/>
      <c r="G68" s="13"/>
      <c r="H68" s="13"/>
      <c r="I68" s="13"/>
      <c r="J68" s="13"/>
      <c r="K68" s="13"/>
      <c r="L68" s="61"/>
      <c r="M68" s="13"/>
      <c r="N68" s="13"/>
      <c r="O68" s="13"/>
      <c r="P68" s="13"/>
      <c r="Q68" s="13"/>
      <c r="R68" s="62"/>
      <c r="S68" s="13"/>
      <c r="T68" s="13"/>
      <c r="U68" s="13"/>
      <c r="V68" s="13"/>
      <c r="W68" s="13"/>
      <c r="X68" s="13"/>
      <c r="Y68" s="13"/>
      <c r="Z68" s="63"/>
      <c r="AA68" s="13"/>
      <c r="AB68" s="13"/>
      <c r="AC68" s="13"/>
      <c r="AD68" s="13"/>
      <c r="AE68" s="13"/>
      <c r="AF68" s="13"/>
      <c r="AG68" s="13"/>
      <c r="AH68" s="13"/>
    </row>
    <row r="69" spans="1:34" ht="15.75" customHeight="1" x14ac:dyDescent="0.25">
      <c r="A69" s="59"/>
      <c r="B69" s="59"/>
      <c r="C69" s="60"/>
      <c r="D69" s="13"/>
      <c r="E69" s="13"/>
      <c r="F69" s="13"/>
      <c r="G69" s="13"/>
      <c r="H69" s="13"/>
      <c r="I69" s="13"/>
      <c r="J69" s="13"/>
      <c r="K69" s="13"/>
      <c r="L69" s="61"/>
      <c r="M69" s="13"/>
      <c r="N69" s="13"/>
      <c r="O69" s="13"/>
      <c r="P69" s="13"/>
      <c r="Q69" s="13"/>
      <c r="R69" s="62"/>
      <c r="S69" s="13"/>
      <c r="T69" s="13"/>
      <c r="U69" s="13"/>
      <c r="V69" s="13"/>
      <c r="W69" s="13"/>
      <c r="X69" s="13"/>
      <c r="Y69" s="13"/>
      <c r="Z69" s="63"/>
      <c r="AA69" s="13"/>
      <c r="AB69" s="13"/>
      <c r="AC69" s="13"/>
      <c r="AD69" s="13"/>
      <c r="AE69" s="13"/>
      <c r="AF69" s="13"/>
      <c r="AG69" s="13"/>
      <c r="AH69" s="13"/>
    </row>
    <row r="70" spans="1:34" ht="15.75" customHeight="1" x14ac:dyDescent="0.25">
      <c r="A70" s="59"/>
      <c r="B70" s="59"/>
      <c r="C70" s="60"/>
      <c r="D70" s="13"/>
      <c r="E70" s="13"/>
      <c r="F70" s="13"/>
      <c r="G70" s="13"/>
      <c r="H70" s="13"/>
      <c r="I70" s="13"/>
      <c r="J70" s="13"/>
      <c r="K70" s="13"/>
      <c r="L70" s="61"/>
      <c r="M70" s="13"/>
      <c r="N70" s="13"/>
      <c r="O70" s="13"/>
      <c r="P70" s="13"/>
      <c r="Q70" s="13"/>
      <c r="R70" s="62"/>
      <c r="S70" s="13"/>
      <c r="T70" s="13"/>
      <c r="U70" s="13"/>
      <c r="V70" s="13"/>
      <c r="W70" s="13"/>
      <c r="X70" s="13"/>
      <c r="Y70" s="13"/>
      <c r="Z70" s="63"/>
      <c r="AA70" s="13"/>
      <c r="AB70" s="13"/>
      <c r="AC70" s="13"/>
      <c r="AD70" s="13"/>
      <c r="AE70" s="13"/>
      <c r="AF70" s="13"/>
      <c r="AG70" s="13"/>
      <c r="AH70" s="13"/>
    </row>
    <row r="71" spans="1:34" ht="15.75" customHeight="1" x14ac:dyDescent="0.25">
      <c r="A71" s="59"/>
      <c r="B71" s="59"/>
      <c r="C71" s="60"/>
      <c r="D71" s="13"/>
      <c r="E71" s="13"/>
      <c r="F71" s="13"/>
      <c r="G71" s="13"/>
      <c r="H71" s="13"/>
      <c r="I71" s="13"/>
      <c r="J71" s="13"/>
      <c r="K71" s="13"/>
      <c r="L71" s="61"/>
      <c r="M71" s="13"/>
      <c r="N71" s="13"/>
      <c r="O71" s="13"/>
      <c r="P71" s="13"/>
      <c r="Q71" s="13"/>
      <c r="R71" s="62"/>
      <c r="S71" s="13"/>
      <c r="T71" s="13"/>
      <c r="U71" s="13"/>
      <c r="V71" s="13"/>
      <c r="W71" s="13"/>
      <c r="X71" s="13"/>
      <c r="Y71" s="13"/>
      <c r="Z71" s="63"/>
      <c r="AA71" s="13"/>
      <c r="AB71" s="13"/>
      <c r="AC71" s="13"/>
      <c r="AD71" s="13"/>
      <c r="AE71" s="13"/>
      <c r="AF71" s="13"/>
      <c r="AG71" s="13"/>
      <c r="AH71" s="13"/>
    </row>
    <row r="72" spans="1:34" ht="15.75" customHeight="1" x14ac:dyDescent="0.25">
      <c r="A72" s="59"/>
      <c r="B72" s="59"/>
      <c r="C72" s="60"/>
      <c r="D72" s="13"/>
      <c r="E72" s="13"/>
      <c r="F72" s="13"/>
      <c r="G72" s="13"/>
      <c r="H72" s="13"/>
      <c r="I72" s="13"/>
      <c r="J72" s="13"/>
      <c r="K72" s="13"/>
      <c r="L72" s="61"/>
      <c r="M72" s="13"/>
      <c r="N72" s="13"/>
      <c r="O72" s="13"/>
      <c r="P72" s="13"/>
      <c r="Q72" s="13"/>
      <c r="R72" s="62"/>
      <c r="S72" s="13"/>
      <c r="T72" s="13"/>
      <c r="U72" s="13"/>
      <c r="V72" s="13"/>
      <c r="W72" s="13"/>
      <c r="X72" s="13"/>
      <c r="Y72" s="13"/>
      <c r="Z72" s="63"/>
      <c r="AA72" s="13"/>
      <c r="AB72" s="13"/>
      <c r="AC72" s="13"/>
      <c r="AD72" s="13"/>
      <c r="AE72" s="13"/>
      <c r="AF72" s="13"/>
      <c r="AG72" s="13"/>
      <c r="AH72" s="13"/>
    </row>
    <row r="73" spans="1:34" ht="15.75" customHeight="1" x14ac:dyDescent="0.25">
      <c r="A73" s="59"/>
      <c r="B73" s="59"/>
      <c r="C73" s="60"/>
      <c r="D73" s="13"/>
      <c r="E73" s="13"/>
      <c r="F73" s="13"/>
      <c r="G73" s="13"/>
      <c r="H73" s="13"/>
      <c r="I73" s="13"/>
      <c r="J73" s="13"/>
      <c r="K73" s="13"/>
      <c r="L73" s="61"/>
      <c r="M73" s="13"/>
      <c r="N73" s="13"/>
      <c r="O73" s="13"/>
      <c r="P73" s="13"/>
      <c r="Q73" s="13"/>
      <c r="R73" s="62"/>
      <c r="S73" s="13"/>
      <c r="T73" s="13"/>
      <c r="U73" s="13"/>
      <c r="V73" s="13"/>
      <c r="W73" s="13"/>
      <c r="X73" s="13"/>
      <c r="Y73" s="13"/>
      <c r="Z73" s="63"/>
      <c r="AA73" s="13"/>
      <c r="AB73" s="13"/>
      <c r="AC73" s="13"/>
      <c r="AD73" s="13"/>
      <c r="AE73" s="13"/>
      <c r="AF73" s="13"/>
      <c r="AG73" s="13"/>
      <c r="AH73" s="13"/>
    </row>
    <row r="74" spans="1:34" ht="15.75" customHeight="1" x14ac:dyDescent="0.25">
      <c r="A74" s="59"/>
      <c r="B74" s="59"/>
      <c r="C74" s="60"/>
      <c r="D74" s="13"/>
      <c r="E74" s="13"/>
      <c r="F74" s="13"/>
      <c r="G74" s="13"/>
      <c r="H74" s="13"/>
      <c r="I74" s="13"/>
      <c r="J74" s="13"/>
      <c r="K74" s="13"/>
      <c r="L74" s="61"/>
      <c r="M74" s="13"/>
      <c r="N74" s="13"/>
      <c r="O74" s="13"/>
      <c r="P74" s="13"/>
      <c r="Q74" s="13"/>
      <c r="R74" s="62"/>
      <c r="S74" s="13"/>
      <c r="T74" s="13"/>
      <c r="U74" s="13"/>
      <c r="V74" s="13"/>
      <c r="W74" s="13"/>
      <c r="X74" s="13"/>
      <c r="Y74" s="13"/>
      <c r="Z74" s="63"/>
      <c r="AA74" s="13"/>
      <c r="AB74" s="13"/>
      <c r="AC74" s="13"/>
      <c r="AD74" s="13"/>
      <c r="AE74" s="13"/>
      <c r="AF74" s="13"/>
      <c r="AG74" s="13"/>
      <c r="AH74" s="13"/>
    </row>
    <row r="75" spans="1:34" ht="15.75" customHeight="1" x14ac:dyDescent="0.25">
      <c r="A75" s="59"/>
      <c r="B75" s="59"/>
      <c r="C75" s="60"/>
      <c r="D75" s="13"/>
      <c r="E75" s="13"/>
      <c r="F75" s="13"/>
      <c r="G75" s="13"/>
      <c r="H75" s="13"/>
      <c r="I75" s="13"/>
      <c r="J75" s="13"/>
      <c r="K75" s="13"/>
      <c r="L75" s="61"/>
      <c r="M75" s="13"/>
      <c r="N75" s="13"/>
      <c r="O75" s="13"/>
      <c r="P75" s="13"/>
      <c r="Q75" s="13"/>
      <c r="R75" s="62"/>
      <c r="S75" s="13"/>
      <c r="T75" s="13"/>
      <c r="U75" s="13"/>
      <c r="V75" s="13"/>
      <c r="W75" s="13"/>
      <c r="X75" s="13"/>
      <c r="Y75" s="13"/>
      <c r="Z75" s="63"/>
      <c r="AA75" s="13"/>
      <c r="AB75" s="13"/>
      <c r="AC75" s="13"/>
      <c r="AD75" s="13"/>
      <c r="AE75" s="13"/>
      <c r="AF75" s="13"/>
      <c r="AG75" s="13"/>
      <c r="AH75" s="13"/>
    </row>
    <row r="76" spans="1:34" ht="15.75" customHeight="1" x14ac:dyDescent="0.25">
      <c r="A76" s="59"/>
      <c r="B76" s="59"/>
      <c r="C76" s="60"/>
      <c r="D76" s="13"/>
      <c r="E76" s="13"/>
      <c r="F76" s="13"/>
      <c r="G76" s="13"/>
      <c r="H76" s="13"/>
      <c r="I76" s="13"/>
      <c r="J76" s="13"/>
      <c r="K76" s="13"/>
      <c r="L76" s="61"/>
      <c r="M76" s="13"/>
      <c r="N76" s="13"/>
      <c r="O76" s="13"/>
      <c r="P76" s="13"/>
      <c r="Q76" s="13"/>
      <c r="R76" s="62"/>
      <c r="S76" s="13"/>
      <c r="T76" s="13"/>
      <c r="U76" s="13"/>
      <c r="V76" s="13"/>
      <c r="W76" s="13"/>
      <c r="X76" s="13"/>
      <c r="Y76" s="13"/>
      <c r="Z76" s="63"/>
      <c r="AA76" s="13"/>
      <c r="AB76" s="13"/>
      <c r="AC76" s="13"/>
      <c r="AD76" s="13"/>
      <c r="AE76" s="13"/>
      <c r="AF76" s="13"/>
      <c r="AG76" s="13"/>
      <c r="AH76" s="13"/>
    </row>
    <row r="77" spans="1:34" ht="15.75" customHeight="1" x14ac:dyDescent="0.25">
      <c r="A77" s="59"/>
      <c r="B77" s="59"/>
      <c r="C77" s="60"/>
      <c r="D77" s="13"/>
      <c r="E77" s="13"/>
      <c r="F77" s="13"/>
      <c r="G77" s="13"/>
      <c r="H77" s="13"/>
      <c r="I77" s="13"/>
      <c r="J77" s="13"/>
      <c r="K77" s="13"/>
      <c r="L77" s="61"/>
      <c r="M77" s="13"/>
      <c r="N77" s="13"/>
      <c r="O77" s="13"/>
      <c r="P77" s="13"/>
      <c r="Q77" s="13"/>
      <c r="R77" s="62"/>
      <c r="S77" s="13"/>
      <c r="T77" s="13"/>
      <c r="U77" s="13"/>
      <c r="V77" s="13"/>
      <c r="W77" s="13"/>
      <c r="X77" s="13"/>
      <c r="Y77" s="13"/>
      <c r="Z77" s="63"/>
      <c r="AA77" s="13"/>
      <c r="AB77" s="13"/>
      <c r="AC77" s="13"/>
      <c r="AD77" s="13"/>
      <c r="AE77" s="13"/>
      <c r="AF77" s="13"/>
      <c r="AG77" s="13"/>
      <c r="AH77" s="13"/>
    </row>
    <row r="78" spans="1:34" ht="15.75" customHeight="1" x14ac:dyDescent="0.25">
      <c r="A78" s="59"/>
      <c r="B78" s="59"/>
      <c r="C78" s="60"/>
      <c r="D78" s="13"/>
      <c r="E78" s="13"/>
      <c r="F78" s="13"/>
      <c r="G78" s="13"/>
      <c r="H78" s="13"/>
      <c r="I78" s="13"/>
      <c r="J78" s="13"/>
      <c r="K78" s="13"/>
      <c r="L78" s="61"/>
      <c r="M78" s="13"/>
      <c r="N78" s="13"/>
      <c r="O78" s="13"/>
      <c r="P78" s="13"/>
      <c r="Q78" s="13"/>
      <c r="R78" s="62"/>
      <c r="S78" s="13"/>
      <c r="T78" s="13"/>
      <c r="U78" s="13"/>
      <c r="V78" s="13"/>
      <c r="W78" s="13"/>
      <c r="X78" s="13"/>
      <c r="Y78" s="13"/>
      <c r="Z78" s="63"/>
      <c r="AA78" s="13"/>
      <c r="AB78" s="13"/>
      <c r="AC78" s="13"/>
      <c r="AD78" s="13"/>
      <c r="AE78" s="13"/>
      <c r="AF78" s="13"/>
      <c r="AG78" s="13"/>
      <c r="AH78" s="13"/>
    </row>
    <row r="79" spans="1:34" ht="15.75" customHeight="1" x14ac:dyDescent="0.25">
      <c r="A79" s="59"/>
      <c r="B79" s="59"/>
      <c r="C79" s="60"/>
      <c r="D79" s="13"/>
      <c r="E79" s="13"/>
      <c r="F79" s="13"/>
      <c r="G79" s="13"/>
      <c r="H79" s="13"/>
      <c r="I79" s="13"/>
      <c r="J79" s="13"/>
      <c r="K79" s="13"/>
      <c r="L79" s="61"/>
      <c r="M79" s="13"/>
      <c r="N79" s="13"/>
      <c r="O79" s="13"/>
      <c r="P79" s="13"/>
      <c r="Q79" s="13"/>
      <c r="R79" s="62"/>
      <c r="S79" s="13"/>
      <c r="T79" s="13"/>
      <c r="U79" s="13"/>
      <c r="V79" s="13"/>
      <c r="W79" s="13"/>
      <c r="X79" s="13"/>
      <c r="Y79" s="13"/>
      <c r="Z79" s="63"/>
      <c r="AA79" s="13"/>
      <c r="AB79" s="13"/>
      <c r="AC79" s="13"/>
      <c r="AD79" s="13"/>
      <c r="AE79" s="13"/>
      <c r="AF79" s="13"/>
      <c r="AG79" s="13"/>
      <c r="AH79" s="13"/>
    </row>
    <row r="80" spans="1:34" ht="15.75" customHeight="1" x14ac:dyDescent="0.25">
      <c r="A80" s="59"/>
      <c r="B80" s="59"/>
      <c r="C80" s="60"/>
      <c r="D80" s="13"/>
      <c r="E80" s="13"/>
      <c r="F80" s="13"/>
      <c r="G80" s="13"/>
      <c r="H80" s="13"/>
      <c r="I80" s="13"/>
      <c r="J80" s="13"/>
      <c r="K80" s="13"/>
      <c r="L80" s="61"/>
      <c r="M80" s="13"/>
      <c r="N80" s="13"/>
      <c r="O80" s="13"/>
      <c r="P80" s="13"/>
      <c r="Q80" s="13"/>
      <c r="R80" s="62"/>
      <c r="S80" s="13"/>
      <c r="T80" s="13"/>
      <c r="U80" s="13"/>
      <c r="V80" s="13"/>
      <c r="W80" s="13"/>
      <c r="X80" s="13"/>
      <c r="Y80" s="13"/>
      <c r="Z80" s="63"/>
      <c r="AA80" s="13"/>
      <c r="AB80" s="13"/>
      <c r="AC80" s="13"/>
      <c r="AD80" s="13"/>
      <c r="AE80" s="13"/>
      <c r="AF80" s="13"/>
      <c r="AG80" s="13"/>
      <c r="AH80" s="13"/>
    </row>
  </sheetData>
  <sheetProtection selectLockedCells="1"/>
  <mergeCells count="9">
    <mergeCell ref="A58:A59"/>
    <mergeCell ref="F58:F59"/>
    <mergeCell ref="E58:E59"/>
    <mergeCell ref="D58:D59"/>
    <mergeCell ref="A5:A13"/>
    <mergeCell ref="A14:A35"/>
    <mergeCell ref="A36:A48"/>
    <mergeCell ref="A49:A52"/>
    <mergeCell ref="A53:A57"/>
  </mergeCells>
  <pageMargins left="0.7" right="0.7" top="0.75" bottom="0.75" header="0.3" footer="0.3"/>
  <pageSetup paperSize="8" scale="4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N17"/>
  <sheetViews>
    <sheetView zoomScale="50" zoomScaleNormal="50" workbookViewId="0"/>
  </sheetViews>
  <sheetFormatPr defaultColWidth="18.88671875" defaultRowHeight="14.4" x14ac:dyDescent="0.3"/>
  <cols>
    <col min="1" max="2" width="18.88671875" style="6"/>
    <col min="3" max="14" width="27.109375" style="6" bestFit="1" customWidth="1"/>
    <col min="15" max="16384" width="18.88671875" style="6"/>
  </cols>
  <sheetData>
    <row r="1" spans="1:14" ht="21" x14ac:dyDescent="0.4">
      <c r="A1" s="77" t="s">
        <v>161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15" x14ac:dyDescent="0.25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4" s="69" customFormat="1" ht="21" x14ac:dyDescent="0.4">
      <c r="A3" s="187"/>
      <c r="B3" s="190" t="s">
        <v>40</v>
      </c>
      <c r="C3" s="70" t="s">
        <v>39</v>
      </c>
      <c r="D3" s="70" t="s">
        <v>39</v>
      </c>
      <c r="E3" s="70" t="s">
        <v>39</v>
      </c>
      <c r="F3" s="70" t="s">
        <v>39</v>
      </c>
      <c r="G3" s="70" t="s">
        <v>39</v>
      </c>
      <c r="H3" s="70" t="s">
        <v>39</v>
      </c>
      <c r="I3" s="70" t="s">
        <v>39</v>
      </c>
      <c r="J3" s="70" t="s">
        <v>39</v>
      </c>
      <c r="K3" s="70" t="s">
        <v>39</v>
      </c>
      <c r="L3" s="70" t="s">
        <v>39</v>
      </c>
      <c r="M3" s="70" t="s">
        <v>39</v>
      </c>
      <c r="N3" s="70" t="s">
        <v>39</v>
      </c>
    </row>
    <row r="4" spans="1:14" x14ac:dyDescent="0.3">
      <c r="A4" s="188"/>
      <c r="B4" s="191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</row>
    <row r="5" spans="1:14" s="72" customFormat="1" ht="28.8" x14ac:dyDescent="0.3">
      <c r="A5" s="189"/>
      <c r="B5" s="192"/>
      <c r="C5" s="71" t="s">
        <v>52</v>
      </c>
      <c r="D5" s="71" t="s">
        <v>52</v>
      </c>
      <c r="E5" s="71" t="s">
        <v>52</v>
      </c>
      <c r="F5" s="71" t="s">
        <v>52</v>
      </c>
      <c r="G5" s="71" t="s">
        <v>52</v>
      </c>
      <c r="H5" s="71" t="s">
        <v>52</v>
      </c>
      <c r="I5" s="71" t="s">
        <v>52</v>
      </c>
      <c r="J5" s="71" t="s">
        <v>52</v>
      </c>
      <c r="K5" s="71" t="s">
        <v>52</v>
      </c>
      <c r="L5" s="71" t="s">
        <v>52</v>
      </c>
      <c r="M5" s="71" t="s">
        <v>52</v>
      </c>
      <c r="N5" s="71" t="s">
        <v>52</v>
      </c>
    </row>
    <row r="6" spans="1:14" ht="15" x14ac:dyDescent="0.25">
      <c r="A6" s="73" t="s">
        <v>20</v>
      </c>
      <c r="B6" s="73">
        <v>12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</row>
    <row r="7" spans="1:14" x14ac:dyDescent="0.3">
      <c r="A7" s="73" t="s">
        <v>21</v>
      </c>
      <c r="B7" s="73">
        <v>12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</row>
    <row r="8" spans="1:14" ht="28.8" x14ac:dyDescent="0.3">
      <c r="A8" s="73" t="s">
        <v>31</v>
      </c>
      <c r="B8" s="73">
        <v>15</v>
      </c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</row>
    <row r="9" spans="1:14" ht="15" x14ac:dyDescent="0.25">
      <c r="A9" s="73" t="s">
        <v>23</v>
      </c>
      <c r="B9" s="73">
        <v>30</v>
      </c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</row>
    <row r="10" spans="1:14" x14ac:dyDescent="0.3">
      <c r="A10" s="74" t="s">
        <v>22</v>
      </c>
      <c r="B10" s="74">
        <v>30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</row>
    <row r="11" spans="1:14" x14ac:dyDescent="0.3">
      <c r="A11" s="75" t="s">
        <v>15</v>
      </c>
      <c r="B11" s="75">
        <v>15</v>
      </c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</row>
    <row r="12" spans="1:14" ht="15" x14ac:dyDescent="0.25">
      <c r="A12" s="76" t="s">
        <v>41</v>
      </c>
      <c r="B12" s="70">
        <f>SUM(B6:B11)</f>
        <v>114</v>
      </c>
      <c r="C12" s="90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</row>
    <row r="13" spans="1:14" x14ac:dyDescent="0.3">
      <c r="A13" s="187"/>
      <c r="B13" s="190" t="s">
        <v>40</v>
      </c>
      <c r="C13" s="70" t="s">
        <v>39</v>
      </c>
      <c r="D13" s="70" t="s">
        <v>39</v>
      </c>
      <c r="E13" s="70" t="s">
        <v>39</v>
      </c>
      <c r="F13" s="70" t="s">
        <v>39</v>
      </c>
      <c r="G13" s="70" t="s">
        <v>39</v>
      </c>
      <c r="H13" s="70" t="s">
        <v>39</v>
      </c>
      <c r="I13" s="70" t="s">
        <v>39</v>
      </c>
      <c r="J13" s="70" t="s">
        <v>39</v>
      </c>
      <c r="K13" s="70" t="s">
        <v>39</v>
      </c>
      <c r="L13" s="70" t="s">
        <v>39</v>
      </c>
      <c r="M13" s="70" t="s">
        <v>39</v>
      </c>
      <c r="N13" s="70" t="s">
        <v>39</v>
      </c>
    </row>
    <row r="14" spans="1:14" x14ac:dyDescent="0.3">
      <c r="A14" s="188"/>
      <c r="B14" s="191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</row>
    <row r="15" spans="1:14" ht="28.8" x14ac:dyDescent="0.3">
      <c r="A15" s="189"/>
      <c r="B15" s="192"/>
      <c r="C15" s="71" t="s">
        <v>52</v>
      </c>
      <c r="D15" s="71" t="s">
        <v>52</v>
      </c>
      <c r="E15" s="71" t="s">
        <v>52</v>
      </c>
      <c r="F15" s="71" t="s">
        <v>52</v>
      </c>
      <c r="G15" s="71" t="s">
        <v>52</v>
      </c>
      <c r="H15" s="71" t="s">
        <v>52</v>
      </c>
      <c r="I15" s="71" t="s">
        <v>52</v>
      </c>
      <c r="J15" s="71" t="s">
        <v>52</v>
      </c>
      <c r="K15" s="71" t="s">
        <v>52</v>
      </c>
      <c r="L15" s="71" t="s">
        <v>52</v>
      </c>
      <c r="M15" s="71" t="s">
        <v>52</v>
      </c>
      <c r="N15" s="71" t="s">
        <v>52</v>
      </c>
    </row>
    <row r="16" spans="1:14" x14ac:dyDescent="0.3">
      <c r="A16" s="89" t="s">
        <v>36</v>
      </c>
      <c r="B16" s="89">
        <v>35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</row>
    <row r="17" spans="1:14" x14ac:dyDescent="0.3">
      <c r="A17" s="90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2"/>
    </row>
  </sheetData>
  <sheetProtection selectLockedCells="1"/>
  <mergeCells count="4">
    <mergeCell ref="A3:A5"/>
    <mergeCell ref="B3:B5"/>
    <mergeCell ref="A13:A15"/>
    <mergeCell ref="B13:B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1. Vejledning</vt:lpstr>
      <vt:lpstr>2. Arbejdsbeklædning</vt:lpstr>
      <vt:lpstr>3. Fodtøj mm</vt:lpstr>
    </vt:vector>
  </TitlesOfParts>
  <Company>Statens 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Sille Razga</dc:creator>
  <cp:lastModifiedBy>Ann-Charlotte Hviid</cp:lastModifiedBy>
  <cp:lastPrinted>2017-11-30T13:40:25Z</cp:lastPrinted>
  <dcterms:created xsi:type="dcterms:W3CDTF">2017-03-09T13:20:03Z</dcterms:created>
  <dcterms:modified xsi:type="dcterms:W3CDTF">2018-01-17T14:55:13Z</dcterms:modified>
</cp:coreProperties>
</file>