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16" yWindow="108" windowWidth="14520" windowHeight="13140" tabRatio="661"/>
  </bookViews>
  <sheets>
    <sheet name="budget" sheetId="2" r:id="rId1"/>
  </sheets>
  <definedNames>
    <definedName name="_xlnm._FilterDatabase" localSheetId="0" hidden="1">budget!#REF!</definedName>
    <definedName name="_xlnm.Print_Area" localSheetId="0">budget!$A$1:$H$153</definedName>
  </definedNames>
  <calcPr calcId="145621"/>
</workbook>
</file>

<file path=xl/calcChain.xml><?xml version="1.0" encoding="utf-8"?>
<calcChain xmlns="http://schemas.openxmlformats.org/spreadsheetml/2006/main">
  <c r="G151" i="2" l="1"/>
  <c r="G150" i="2"/>
  <c r="G149" i="2"/>
  <c r="G148" i="2"/>
  <c r="G83" i="2"/>
  <c r="G47" i="2"/>
  <c r="G35" i="2" l="1"/>
  <c r="G34" i="2"/>
  <c r="G33" i="2"/>
  <c r="G32" i="2"/>
  <c r="G31" i="2"/>
  <c r="G30" i="2"/>
  <c r="G29" i="2"/>
  <c r="G36" i="2" l="1"/>
  <c r="G111" i="2"/>
  <c r="G110" i="2"/>
  <c r="G109" i="2"/>
  <c r="G112" i="2" l="1"/>
  <c r="G127" i="2"/>
  <c r="G126" i="2"/>
  <c r="G119" i="2"/>
  <c r="G120" i="2"/>
  <c r="G121" i="2"/>
  <c r="G122" i="2"/>
  <c r="G118" i="2"/>
  <c r="G105" i="2"/>
  <c r="G101" i="2"/>
  <c r="G100" i="2"/>
  <c r="G64" i="2"/>
  <c r="G54" i="2"/>
  <c r="G141" i="2" l="1"/>
  <c r="G142" i="2" s="1"/>
  <c r="G152" i="2" l="1"/>
  <c r="G43" i="2" l="1"/>
  <c r="G44" i="2"/>
  <c r="G45" i="2" l="1"/>
  <c r="G65" i="2"/>
  <c r="G106" i="2"/>
  <c r="G128" i="2"/>
  <c r="G95" i="2" l="1"/>
  <c r="G123" i="2"/>
  <c r="G130" i="2" s="1"/>
  <c r="G78" i="2" l="1"/>
  <c r="G79" i="2"/>
  <c r="G80" i="2"/>
  <c r="G81" i="2"/>
  <c r="G82" i="2"/>
  <c r="G84" i="2"/>
  <c r="G85" i="2"/>
  <c r="G92" i="2"/>
  <c r="G96" i="2"/>
  <c r="G114" i="2" s="1"/>
  <c r="G102" i="2"/>
  <c r="G24" i="2"/>
  <c r="G17" i="2"/>
  <c r="G68" i="2"/>
  <c r="G69" i="2"/>
  <c r="G70" i="2"/>
  <c r="G20" i="2"/>
  <c r="G14" i="2"/>
  <c r="G15" i="2"/>
  <c r="G16" i="2"/>
  <c r="G18" i="2"/>
  <c r="G19" i="2"/>
  <c r="G25" i="2"/>
  <c r="G53" i="2"/>
  <c r="G55" i="2" s="1"/>
  <c r="G86" i="2"/>
  <c r="G87" i="2"/>
  <c r="G94" i="2"/>
  <c r="G88" i="2"/>
  <c r="G93" i="2"/>
  <c r="G60" i="2"/>
  <c r="G59" i="2"/>
  <c r="G58" i="2"/>
  <c r="G26" i="2" l="1"/>
  <c r="G89" i="2"/>
  <c r="G71" i="2"/>
  <c r="G97" i="2"/>
  <c r="G21" i="2"/>
  <c r="G38" i="2" s="1"/>
  <c r="G61" i="2"/>
  <c r="G73" i="2" l="1"/>
  <c r="G49" i="2"/>
  <c r="G132" i="2" l="1"/>
  <c r="G134" i="2" s="1"/>
  <c r="G136" i="2" s="1"/>
  <c r="G144" i="2" s="1"/>
</calcChain>
</file>

<file path=xl/sharedStrings.xml><?xml version="1.0" encoding="utf-8"?>
<sst xmlns="http://schemas.openxmlformats.org/spreadsheetml/2006/main" count="339" uniqueCount="126">
  <si>
    <t>Studentermedhjælp</t>
  </si>
  <si>
    <t>Museumstekniker</t>
  </si>
  <si>
    <t>=</t>
  </si>
  <si>
    <t>Akademisk medarbejder</t>
  </si>
  <si>
    <t>1.</t>
  </si>
  <si>
    <t>3.</t>
  </si>
  <si>
    <t>2.</t>
  </si>
  <si>
    <t>á kr.</t>
  </si>
  <si>
    <t>Kørsel i museets/privatbil</t>
  </si>
  <si>
    <t>Lejet bil</t>
  </si>
  <si>
    <t>Dagdiæter</t>
  </si>
  <si>
    <t>Natdiæter</t>
  </si>
  <si>
    <t>Timepenge</t>
  </si>
  <si>
    <t>Antal</t>
  </si>
  <si>
    <t>Km</t>
  </si>
  <si>
    <t>Rejsegodtgørelse:</t>
  </si>
  <si>
    <t>Sold</t>
  </si>
  <si>
    <t>4.</t>
  </si>
  <si>
    <t>II. Dokumentation og tilgængeliggørelse</t>
  </si>
  <si>
    <t>Kørselsgodtgørelse</t>
  </si>
  <si>
    <t>kr.</t>
  </si>
  <si>
    <t>STEDNAVN:</t>
  </si>
  <si>
    <t>moms</t>
  </si>
  <si>
    <t>Arbejdsmand</t>
  </si>
  <si>
    <t>Felttimesum i alt</t>
  </si>
  <si>
    <t>Udgifter i alt eksklusiv moms</t>
  </si>
  <si>
    <t>Udgifter i alt inklusiv moms</t>
  </si>
  <si>
    <t>I.  Feltarbejde</t>
  </si>
  <si>
    <t>Øvrigt feltarbejde i alt</t>
  </si>
  <si>
    <t>Konservering og naturvidenskab</t>
  </si>
  <si>
    <t>Diæter samt timepenge</t>
  </si>
  <si>
    <t>Diæter samt timepenge i alt</t>
  </si>
  <si>
    <t>Diverse udgifter</t>
  </si>
  <si>
    <t>III.  Personaleudgifter:</t>
  </si>
  <si>
    <t>Andet</t>
  </si>
  <si>
    <t>Transport i alt</t>
  </si>
  <si>
    <t>Jolle</t>
  </si>
  <si>
    <t>Kompressor</t>
  </si>
  <si>
    <t>Dykkerudstyr</t>
  </si>
  <si>
    <t>Færge</t>
  </si>
  <si>
    <t>Pumpe og sugegrej</t>
  </si>
  <si>
    <t>Feltkonservator og dykker</t>
  </si>
  <si>
    <t>Havnepenge og slæbestedsafgift</t>
  </si>
  <si>
    <t>Sidescanner</t>
  </si>
  <si>
    <t>Ansvarlig leder</t>
  </si>
  <si>
    <t>Akademisk dykkermedarbejder</t>
  </si>
  <si>
    <t>Specialister</t>
  </si>
  <si>
    <t>Lineholdertillæg</t>
  </si>
  <si>
    <t>Feltstation</t>
  </si>
  <si>
    <t>Daglig dykkerleder</t>
  </si>
  <si>
    <t>Feltstation i alt</t>
  </si>
  <si>
    <t>Kørsel og sejlads</t>
  </si>
  <si>
    <t>Kørsel og sejlads i alt</t>
  </si>
  <si>
    <t>Vejrlig i alt</t>
  </si>
  <si>
    <t>Sommer (15/5-15/9)</t>
  </si>
  <si>
    <t>Vinter (16/9-14/5)</t>
  </si>
  <si>
    <t>Felttimer</t>
  </si>
  <si>
    <t>Landmåler</t>
  </si>
  <si>
    <t>IV. Udstyr og øvrige udgifter</t>
  </si>
  <si>
    <t>Udstyr</t>
  </si>
  <si>
    <t>Udstyr i alt</t>
  </si>
  <si>
    <t>Skib</t>
  </si>
  <si>
    <t>Skurvogn/toiletvogn inkl. transport</t>
  </si>
  <si>
    <t>V. Vinterforanstaltninger og vejrlig</t>
  </si>
  <si>
    <t xml:space="preserve">2. </t>
  </si>
  <si>
    <t>Dykker- og lineholdetillæg</t>
  </si>
  <si>
    <t>Dykker- og lineholdetillæg i alt</t>
  </si>
  <si>
    <t>Dykkermateriel</t>
  </si>
  <si>
    <t>Ekstra felttimer</t>
  </si>
  <si>
    <t>Ekstra transport</t>
  </si>
  <si>
    <t>Vinterforanstaltninger i alt</t>
  </si>
  <si>
    <t xml:space="preserve">3. </t>
  </si>
  <si>
    <t>Udgifter til ophold</t>
  </si>
  <si>
    <t xml:space="preserve">Udgifter til ophold i alt </t>
  </si>
  <si>
    <t>Vejrlig - vind og strøm</t>
  </si>
  <si>
    <t>Genoplivningsudstyr</t>
  </si>
  <si>
    <t xml:space="preserve">Diverse udgifter i alt </t>
  </si>
  <si>
    <t>I. i alt</t>
  </si>
  <si>
    <t>II. i alt</t>
  </si>
  <si>
    <t>III. i alt</t>
  </si>
  <si>
    <t>V. i alt</t>
  </si>
  <si>
    <t>Beretning</t>
  </si>
  <si>
    <t>Fund registrering og magasinering</t>
  </si>
  <si>
    <t>Dokumentation</t>
  </si>
  <si>
    <t>Transport</t>
  </si>
  <si>
    <t>Dykkertillæg på lavt vand (0-15m)</t>
  </si>
  <si>
    <t>Dykkertillæg på dybt vand (+15m)</t>
  </si>
  <si>
    <t>Antal dage</t>
  </si>
  <si>
    <t>Brændstof</t>
  </si>
  <si>
    <t>Landmålingsudstyr/DGPS</t>
  </si>
  <si>
    <t>Antal timer</t>
  </si>
  <si>
    <t>Ophold</t>
  </si>
  <si>
    <t>Diverse</t>
  </si>
  <si>
    <t>Vinterforanstaltninger</t>
  </si>
  <si>
    <t>VI. Værdi af faciliteter stillet til rådighed af bygherre</t>
  </si>
  <si>
    <t>Bygherreudgifter</t>
  </si>
  <si>
    <t>á kr. inkl moms</t>
  </si>
  <si>
    <t>Bygherreudgifter i alt</t>
  </si>
  <si>
    <t>Følgende afsnit medtages ved flere regnskaber</t>
  </si>
  <si>
    <t>Samlede udgifter på undersøgelsen, inkl. moms</t>
  </si>
  <si>
    <t>Slutregnskab</t>
  </si>
  <si>
    <t>Kryds af:</t>
  </si>
  <si>
    <t>Angiv nr:</t>
  </si>
  <si>
    <t>Delregnskab</t>
  </si>
  <si>
    <t>MUSEETS j.nr:</t>
  </si>
  <si>
    <t>SLKS j.nr:</t>
  </si>
  <si>
    <t>Dykkerskib, lille</t>
  </si>
  <si>
    <t>Dykkerbåd</t>
  </si>
  <si>
    <t>Regnskab</t>
  </si>
  <si>
    <t>Angiv bogstav:</t>
  </si>
  <si>
    <t>Delregnskab A</t>
  </si>
  <si>
    <t>Delregnskab C</t>
  </si>
  <si>
    <t>Delregnskab D</t>
  </si>
  <si>
    <t>Delregnskab B</t>
  </si>
  <si>
    <t>Marinarkæologisk regnskab</t>
  </si>
  <si>
    <t>Udvidet arkivalsk kontrol</t>
  </si>
  <si>
    <t>Geoarkæologisk analyse</t>
  </si>
  <si>
    <t>Forundersøgelse</t>
  </si>
  <si>
    <t>Undersøgelse</t>
  </si>
  <si>
    <t>5.</t>
  </si>
  <si>
    <t>Overarbejde</t>
  </si>
  <si>
    <t>Daglig leder</t>
  </si>
  <si>
    <t>Overarbejde i alt</t>
  </si>
  <si>
    <t>Transporttimer til undersøgelse</t>
  </si>
  <si>
    <t>Transporttimer i alt</t>
  </si>
  <si>
    <t>Samlede udgifter inkl.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</si>
</sst>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8"/>
      <name val="Cambria"/>
      <family val="1"/>
      <scheme val="major"/>
    </font>
    <font>
      <b/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i/>
      <sz val="9"/>
      <color rgb="FF7F7F7F"/>
      <name val="Verdan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" fillId="3" borderId="0" applyNumberFormat="0" applyBorder="0" applyAlignment="0" applyProtection="0"/>
    <xf numFmtId="0" fontId="2" fillId="0" borderId="0"/>
  </cellStyleXfs>
  <cellXfs count="170">
    <xf numFmtId="0" fontId="0" fillId="0" borderId="0" xfId="0"/>
    <xf numFmtId="0" fontId="5" fillId="0" borderId="0" xfId="0" applyFont="1" applyFill="1"/>
    <xf numFmtId="4" fontId="5" fillId="0" borderId="0" xfId="0" applyNumberFormat="1" applyFont="1" applyFill="1"/>
    <xf numFmtId="0" fontId="5" fillId="2" borderId="0" xfId="0" applyFont="1" applyFill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8" fillId="0" borderId="0" xfId="0" applyFont="1" applyFill="1"/>
    <xf numFmtId="4" fontId="8" fillId="0" borderId="0" xfId="0" applyNumberFormat="1" applyFont="1" applyFill="1"/>
    <xf numFmtId="0" fontId="8" fillId="2" borderId="0" xfId="0" applyFont="1" applyFill="1"/>
    <xf numFmtId="0" fontId="7" fillId="2" borderId="0" xfId="0" applyFont="1" applyFill="1"/>
    <xf numFmtId="0" fontId="5" fillId="0" borderId="1" xfId="0" applyFont="1" applyFill="1" applyBorder="1"/>
    <xf numFmtId="0" fontId="5" fillId="0" borderId="4" xfId="0" applyFont="1" applyFill="1" applyBorder="1"/>
    <xf numFmtId="4" fontId="5" fillId="0" borderId="1" xfId="0" applyNumberFormat="1" applyFont="1" applyFill="1" applyBorder="1"/>
    <xf numFmtId="0" fontId="5" fillId="2" borderId="0" xfId="0" applyFont="1" applyFill="1" applyBorder="1"/>
    <xf numFmtId="0" fontId="5" fillId="0" borderId="3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4" fontId="9" fillId="0" borderId="0" xfId="0" applyNumberFormat="1" applyFont="1" applyFill="1" applyBorder="1"/>
    <xf numFmtId="0" fontId="9" fillId="2" borderId="0" xfId="0" applyFont="1" applyFill="1"/>
    <xf numFmtId="0" fontId="7" fillId="0" borderId="0" xfId="0" applyFont="1" applyFill="1" applyBorder="1"/>
    <xf numFmtId="0" fontId="10" fillId="2" borderId="0" xfId="0" applyFont="1" applyFill="1"/>
    <xf numFmtId="2" fontId="5" fillId="0" borderId="0" xfId="0" applyNumberFormat="1" applyFont="1" applyFill="1"/>
    <xf numFmtId="0" fontId="9" fillId="0" borderId="4" xfId="0" applyFont="1" applyFill="1" applyBorder="1"/>
    <xf numFmtId="4" fontId="9" fillId="0" borderId="4" xfId="0" applyNumberFormat="1" applyFont="1" applyFill="1" applyBorder="1"/>
    <xf numFmtId="0" fontId="8" fillId="0" borderId="0" xfId="0" applyFont="1" applyFill="1" applyBorder="1"/>
    <xf numFmtId="0" fontId="7" fillId="0" borderId="2" xfId="0" applyFont="1" applyFill="1" applyBorder="1"/>
    <xf numFmtId="0" fontId="5" fillId="0" borderId="2" xfId="0" applyFont="1" applyFill="1" applyBorder="1"/>
    <xf numFmtId="4" fontId="7" fillId="0" borderId="2" xfId="0" applyNumberFormat="1" applyFont="1" applyFill="1" applyBorder="1"/>
    <xf numFmtId="4" fontId="7" fillId="0" borderId="0" xfId="0" applyNumberFormat="1" applyFont="1" applyFill="1" applyBorder="1"/>
    <xf numFmtId="0" fontId="8" fillId="0" borderId="2" xfId="0" applyFont="1" applyFill="1" applyBorder="1"/>
    <xf numFmtId="4" fontId="5" fillId="2" borderId="0" xfId="0" applyNumberFormat="1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/>
    <xf numFmtId="4" fontId="8" fillId="2" borderId="0" xfId="0" applyNumberFormat="1" applyFont="1" applyFill="1"/>
    <xf numFmtId="0" fontId="13" fillId="2" borderId="0" xfId="0" applyFont="1" applyFill="1"/>
    <xf numFmtId="4" fontId="13" fillId="2" borderId="0" xfId="0" applyNumberFormat="1" applyFont="1" applyFill="1"/>
    <xf numFmtId="0" fontId="14" fillId="2" borderId="0" xfId="0" applyFont="1" applyFill="1" applyBorder="1"/>
    <xf numFmtId="0" fontId="15" fillId="2" borderId="0" xfId="0" applyFont="1" applyFill="1" applyBorder="1"/>
    <xf numFmtId="4" fontId="5" fillId="2" borderId="0" xfId="0" applyNumberFormat="1" applyFont="1" applyFill="1"/>
    <xf numFmtId="0" fontId="16" fillId="0" borderId="0" xfId="0" applyFont="1" applyFill="1"/>
    <xf numFmtId="0" fontId="7" fillId="0" borderId="5" xfId="0" applyFont="1" applyFill="1" applyBorder="1"/>
    <xf numFmtId="0" fontId="8" fillId="0" borderId="5" xfId="0" applyFont="1" applyFill="1" applyBorder="1"/>
    <xf numFmtId="0" fontId="9" fillId="0" borderId="5" xfId="0" applyFont="1" applyFill="1" applyBorder="1"/>
    <xf numFmtId="0" fontId="9" fillId="0" borderId="1" xfId="0" applyFont="1" applyFill="1" applyBorder="1"/>
    <xf numFmtId="4" fontId="9" fillId="0" borderId="0" xfId="0" applyNumberFormat="1" applyFont="1" applyFill="1"/>
    <xf numFmtId="0" fontId="5" fillId="0" borderId="1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/>
    <xf numFmtId="0" fontId="2" fillId="0" borderId="0" xfId="0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4" fontId="9" fillId="0" borderId="0" xfId="1" applyNumberFormat="1" applyFont="1" applyFill="1" applyBorder="1" applyProtection="1"/>
    <xf numFmtId="0" fontId="17" fillId="0" borderId="0" xfId="1" applyFont="1" applyFill="1" applyBorder="1" applyProtection="1">
      <protection locked="0"/>
    </xf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9" fillId="0" borderId="4" xfId="0" applyNumberFormat="1" applyFont="1" applyFill="1" applyBorder="1"/>
    <xf numFmtId="4" fontId="5" fillId="0" borderId="3" xfId="0" applyNumberFormat="1" applyFont="1" applyFill="1" applyBorder="1"/>
    <xf numFmtId="4" fontId="9" fillId="0" borderId="1" xfId="1" applyNumberFormat="1" applyFont="1" applyFill="1" applyBorder="1" applyProtection="1"/>
    <xf numFmtId="2" fontId="5" fillId="0" borderId="1" xfId="0" applyNumberFormat="1" applyFont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2" fontId="5" fillId="0" borderId="0" xfId="0" applyNumberFormat="1" applyFont="1" applyBorder="1"/>
    <xf numFmtId="2" fontId="5" fillId="0" borderId="1" xfId="0" applyNumberFormat="1" applyFont="1" applyFill="1" applyBorder="1"/>
    <xf numFmtId="0" fontId="17" fillId="0" borderId="1" xfId="1" applyFont="1" applyFill="1" applyBorder="1" applyProtection="1">
      <protection locked="0"/>
    </xf>
    <xf numFmtId="0" fontId="9" fillId="0" borderId="1" xfId="1" applyFont="1" applyFill="1" applyBorder="1" applyProtection="1">
      <protection locked="0"/>
    </xf>
    <xf numFmtId="0" fontId="7" fillId="0" borderId="6" xfId="2" applyFont="1" applyFill="1" applyProtection="1"/>
    <xf numFmtId="0" fontId="21" fillId="0" borderId="6" xfId="2" applyFont="1" applyFill="1" applyProtection="1"/>
    <xf numFmtId="0" fontId="17" fillId="0" borderId="1" xfId="1" applyFont="1" applyFill="1" applyBorder="1" applyProtection="1"/>
    <xf numFmtId="4" fontId="17" fillId="0" borderId="1" xfId="1" applyNumberFormat="1" applyFont="1" applyFill="1" applyBorder="1" applyAlignment="1" applyProtection="1">
      <alignment horizontal="right"/>
    </xf>
    <xf numFmtId="4" fontId="5" fillId="3" borderId="1" xfId="5" applyNumberFormat="1" applyFont="1" applyBorder="1" applyProtection="1">
      <protection locked="0"/>
    </xf>
    <xf numFmtId="0" fontId="17" fillId="0" borderId="0" xfId="1" applyFont="1" applyFill="1" applyProtection="1">
      <protection locked="0"/>
    </xf>
    <xf numFmtId="4" fontId="17" fillId="0" borderId="0" xfId="1" applyNumberFormat="1" applyFont="1" applyFill="1" applyProtection="1"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4" fontId="17" fillId="0" borderId="0" xfId="1" applyNumberFormat="1" applyFont="1" applyFill="1" applyBorder="1" applyProtection="1"/>
    <xf numFmtId="0" fontId="7" fillId="0" borderId="7" xfId="4" applyFont="1" applyFill="1" applyProtection="1"/>
    <xf numFmtId="4" fontId="7" fillId="0" borderId="7" xfId="4" applyNumberFormat="1" applyFont="1" applyFill="1" applyProtection="1"/>
    <xf numFmtId="0" fontId="7" fillId="0" borderId="7" xfId="4" applyFont="1" applyFill="1" applyAlignment="1" applyProtection="1">
      <alignment horizontal="center" vertical="center"/>
    </xf>
    <xf numFmtId="0" fontId="24" fillId="0" borderId="0" xfId="3" applyFont="1" applyFill="1" applyProtection="1">
      <protection locked="0"/>
    </xf>
    <xf numFmtId="4" fontId="5" fillId="3" borderId="0" xfId="5" applyNumberFormat="1" applyFont="1" applyBorder="1" applyProtection="1">
      <protection locked="0"/>
    </xf>
    <xf numFmtId="4" fontId="5" fillId="3" borderId="0" xfId="5" applyNumberFormat="1" applyFont="1" applyProtection="1">
      <protection locked="0"/>
    </xf>
    <xf numFmtId="0" fontId="2" fillId="0" borderId="1" xfId="6" applyFont="1" applyFill="1" applyBorder="1" applyProtection="1"/>
    <xf numFmtId="4" fontId="2" fillId="0" borderId="1" xfId="6" applyNumberFormat="1" applyFont="1" applyFill="1" applyBorder="1" applyProtection="1">
      <protection locked="0"/>
    </xf>
    <xf numFmtId="0" fontId="2" fillId="0" borderId="1" xfId="6" applyFont="1" applyFill="1" applyBorder="1" applyAlignment="1" applyProtection="1">
      <alignment horizontal="center" vertical="center"/>
    </xf>
    <xf numFmtId="0" fontId="2" fillId="0" borderId="0" xfId="6" applyFont="1"/>
    <xf numFmtId="0" fontId="6" fillId="0" borderId="0" xfId="0" applyFont="1" applyFill="1" applyBorder="1"/>
    <xf numFmtId="0" fontId="22" fillId="0" borderId="0" xfId="6" applyFont="1" applyFill="1" applyProtection="1"/>
    <xf numFmtId="0" fontId="2" fillId="0" borderId="0" xfId="6" applyFont="1" applyFill="1" applyProtection="1"/>
    <xf numFmtId="0" fontId="2" fillId="0" borderId="0" xfId="6" applyFont="1" applyFill="1" applyProtection="1">
      <protection locked="0"/>
    </xf>
    <xf numFmtId="4" fontId="2" fillId="0" borderId="0" xfId="6" applyNumberFormat="1" applyFont="1" applyFill="1" applyProtection="1">
      <protection locked="0"/>
    </xf>
    <xf numFmtId="0" fontId="2" fillId="0" borderId="1" xfId="6" applyFont="1" applyFill="1" applyBorder="1" applyProtection="1">
      <protection locked="0"/>
    </xf>
    <xf numFmtId="0" fontId="23" fillId="0" borderId="0" xfId="6" applyFont="1" applyFill="1" applyBorder="1" applyProtection="1">
      <protection locked="0"/>
    </xf>
    <xf numFmtId="0" fontId="22" fillId="0" borderId="0" xfId="6" applyFont="1" applyFill="1" applyBorder="1" applyProtection="1">
      <protection locked="0"/>
    </xf>
    <xf numFmtId="4" fontId="22" fillId="0" borderId="0" xfId="6" applyNumberFormat="1" applyFont="1" applyFill="1" applyBorder="1" applyProtection="1">
      <protection locked="0"/>
    </xf>
    <xf numFmtId="4" fontId="22" fillId="0" borderId="0" xfId="6" applyNumberFormat="1" applyFont="1" applyFill="1" applyProtection="1"/>
    <xf numFmtId="0" fontId="26" fillId="0" borderId="0" xfId="6" applyFont="1" applyFill="1" applyProtection="1">
      <protection locked="0"/>
    </xf>
    <xf numFmtId="0" fontId="5" fillId="0" borderId="0" xfId="6" applyFont="1" applyFill="1" applyProtection="1">
      <protection locked="0"/>
    </xf>
    <xf numFmtId="0" fontId="5" fillId="0" borderId="1" xfId="6" applyFont="1" applyFill="1" applyBorder="1" applyProtection="1">
      <protection locked="0"/>
    </xf>
    <xf numFmtId="4" fontId="5" fillId="0" borderId="0" xfId="6" applyNumberFormat="1" applyFont="1" applyFill="1" applyProtection="1"/>
    <xf numFmtId="4" fontId="5" fillId="0" borderId="1" xfId="6" applyNumberFormat="1" applyFont="1" applyFill="1" applyBorder="1" applyProtection="1"/>
    <xf numFmtId="0" fontId="5" fillId="0" borderId="0" xfId="6" applyFont="1" applyFill="1" applyAlignment="1" applyProtection="1">
      <alignment horizontal="center" vertical="center"/>
      <protection locked="0"/>
    </xf>
    <xf numFmtId="0" fontId="2" fillId="0" borderId="0" xfId="6" applyFont="1" applyFill="1" applyAlignment="1" applyProtection="1">
      <alignment horizontal="center" vertical="center"/>
      <protection locked="0"/>
    </xf>
    <xf numFmtId="0" fontId="2" fillId="0" borderId="1" xfId="6" applyFont="1" applyFill="1" applyBorder="1" applyAlignment="1" applyProtection="1">
      <alignment horizontal="center" vertical="center"/>
      <protection locked="0"/>
    </xf>
    <xf numFmtId="0" fontId="5" fillId="0" borderId="1" xfId="6" applyFont="1" applyFill="1" applyBorder="1" applyAlignment="1" applyProtection="1">
      <alignment horizontal="center" vertical="center"/>
      <protection locked="0"/>
    </xf>
    <xf numFmtId="0" fontId="22" fillId="0" borderId="0" xfId="6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/>
    <xf numFmtId="0" fontId="2" fillId="0" borderId="0" xfId="6"/>
    <xf numFmtId="0" fontId="25" fillId="0" borderId="0" xfId="6" applyFont="1" applyFill="1" applyProtection="1"/>
    <xf numFmtId="0" fontId="27" fillId="0" borderId="0" xfId="3" applyFont="1" applyFill="1" applyProtection="1">
      <protection locked="0"/>
    </xf>
    <xf numFmtId="0" fontId="27" fillId="0" borderId="0" xfId="3" applyFont="1" applyFill="1" applyAlignment="1" applyProtection="1">
      <alignment wrapText="1"/>
      <protection locked="0"/>
    </xf>
    <xf numFmtId="2" fontId="9" fillId="0" borderId="0" xfId="0" applyNumberFormat="1" applyFont="1" applyBorder="1"/>
    <xf numFmtId="0" fontId="1" fillId="3" borderId="0" xfId="5" applyAlignment="1">
      <alignment horizontal="right"/>
    </xf>
    <xf numFmtId="0" fontId="1" fillId="3" borderId="0" xfId="5" applyBorder="1" applyAlignment="1">
      <alignment horizontal="right"/>
    </xf>
    <xf numFmtId="4" fontId="1" fillId="3" borderId="1" xfId="5" applyNumberFormat="1" applyBorder="1" applyProtection="1">
      <protection locked="0"/>
    </xf>
    <xf numFmtId="0" fontId="1" fillId="3" borderId="1" xfId="5" applyBorder="1" applyAlignment="1">
      <alignment horizontal="right"/>
    </xf>
    <xf numFmtId="0" fontId="1" fillId="3" borderId="4" xfId="5" applyBorder="1" applyAlignment="1">
      <alignment horizontal="right"/>
    </xf>
    <xf numFmtId="0" fontId="17" fillId="0" borderId="0" xfId="1" applyFont="1" applyFill="1" applyAlignment="1" applyProtection="1">
      <alignment horizontal="right"/>
      <protection locked="0"/>
    </xf>
    <xf numFmtId="0" fontId="1" fillId="3" borderId="3" xfId="5" applyBorder="1" applyAlignment="1">
      <alignment horizontal="right"/>
    </xf>
    <xf numFmtId="0" fontId="1" fillId="3" borderId="1" xfId="5" applyBorder="1" applyAlignment="1">
      <alignment horizontal="right" wrapText="1"/>
    </xf>
    <xf numFmtId="0" fontId="1" fillId="3" borderId="1" xfId="5" applyBorder="1"/>
    <xf numFmtId="0" fontId="1" fillId="3" borderId="3" xfId="5" applyBorder="1"/>
    <xf numFmtId="4" fontId="1" fillId="3" borderId="9" xfId="5" applyNumberFormat="1" applyBorder="1" applyAlignment="1">
      <alignment horizontal="right"/>
    </xf>
    <xf numFmtId="4" fontId="1" fillId="3" borderId="8" xfId="5" applyNumberFormat="1" applyBorder="1" applyAlignment="1">
      <alignment horizontal="right"/>
    </xf>
    <xf numFmtId="4" fontId="1" fillId="3" borderId="10" xfId="5" applyNumberFormat="1" applyBorder="1" applyAlignment="1">
      <alignment horizontal="right"/>
    </xf>
    <xf numFmtId="4" fontId="1" fillId="3" borderId="11" xfId="5" applyNumberFormat="1" applyBorder="1" applyAlignment="1">
      <alignment horizontal="right"/>
    </xf>
    <xf numFmtId="4" fontId="28" fillId="3" borderId="9" xfId="5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27" fillId="0" borderId="0" xfId="3" applyFont="1" applyFill="1" applyBorder="1" applyProtection="1">
      <protection locked="0"/>
    </xf>
    <xf numFmtId="4" fontId="1" fillId="0" borderId="0" xfId="5" applyNumberFormat="1" applyFill="1" applyBorder="1" applyProtection="1">
      <protection locked="0"/>
    </xf>
    <xf numFmtId="4" fontId="1" fillId="3" borderId="3" xfId="5" applyNumberFormat="1" applyBorder="1" applyProtection="1">
      <protection locked="0"/>
    </xf>
    <xf numFmtId="0" fontId="27" fillId="0" borderId="0" xfId="3" applyFont="1" applyFill="1" applyBorder="1" applyAlignment="1" applyProtection="1">
      <alignment wrapText="1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1" fillId="0" borderId="0" xfId="5" applyFill="1" applyBorder="1" applyAlignment="1">
      <alignment horizontal="right"/>
    </xf>
    <xf numFmtId="0" fontId="1" fillId="3" borderId="12" xfId="5" applyBorder="1" applyAlignment="1">
      <alignment horizontal="right"/>
    </xf>
    <xf numFmtId="4" fontId="1" fillId="3" borderId="0" xfId="5" applyNumberFormat="1" applyBorder="1" applyAlignment="1">
      <alignment horizontal="right"/>
    </xf>
    <xf numFmtId="4" fontId="1" fillId="3" borderId="0" xfId="5" applyNumberFormat="1" applyAlignment="1">
      <alignment horizontal="right"/>
    </xf>
  </cellXfs>
  <cellStyles count="7">
    <cellStyle name="20 % - Markeringsfarve1" xfId="5" builtinId="30"/>
    <cellStyle name="Forklarende tekst" xfId="3" builtinId="53"/>
    <cellStyle name="Normal" xfId="0" builtinId="0"/>
    <cellStyle name="Normal 2" xfId="6"/>
    <cellStyle name="Overskrift 2" xfId="2" builtinId="17"/>
    <cellStyle name="Overskrift 4" xfId="1" builtinId="19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3"/>
  <sheetViews>
    <sheetView tabSelected="1" topLeftCell="A7" zoomScaleNormal="100" workbookViewId="0">
      <selection activeCell="D12" sqref="D12"/>
    </sheetView>
  </sheetViews>
  <sheetFormatPr defaultColWidth="9.109375" defaultRowHeight="13.8" x14ac:dyDescent="0.3"/>
  <cols>
    <col min="1" max="1" width="8.5546875" style="3" customWidth="1"/>
    <col min="2" max="2" width="4.5546875" style="3" customWidth="1"/>
    <col min="3" max="3" width="28.109375" style="3" customWidth="1"/>
    <col min="4" max="4" width="9.6640625" style="80" customWidth="1"/>
    <col min="5" max="5" width="11.33203125" style="95" customWidth="1"/>
    <col min="6" max="6" width="2.33203125" style="3" customWidth="1"/>
    <col min="7" max="7" width="20.6640625" style="42" customWidth="1"/>
    <col min="8" max="8" width="4" style="3" customWidth="1"/>
    <col min="9" max="9" width="20" style="3" customWidth="1"/>
    <col min="10" max="10" width="9.109375" style="3"/>
    <col min="11" max="11" width="15" style="3" customWidth="1"/>
    <col min="12" max="16384" width="9.109375" style="3"/>
  </cols>
  <sheetData>
    <row r="1" spans="1:10" ht="22.8" x14ac:dyDescent="0.4">
      <c r="A1" s="43" t="s">
        <v>114</v>
      </c>
      <c r="B1" s="1"/>
      <c r="C1" s="1"/>
      <c r="D1" s="63"/>
      <c r="E1" s="81"/>
      <c r="F1" s="1"/>
      <c r="G1" s="2"/>
      <c r="H1" s="1"/>
    </row>
    <row r="2" spans="1:10" ht="22.8" x14ac:dyDescent="0.4">
      <c r="A2" s="139"/>
      <c r="B2" s="1"/>
      <c r="C2" s="1"/>
      <c r="D2" s="63"/>
      <c r="E2" s="81"/>
      <c r="F2" s="1"/>
      <c r="G2" s="2"/>
      <c r="H2" s="1"/>
    </row>
    <row r="3" spans="1:10" ht="14.4" x14ac:dyDescent="0.3">
      <c r="A3" s="119" t="s">
        <v>21</v>
      </c>
      <c r="B3" s="4"/>
      <c r="C3" s="153"/>
      <c r="D3" s="160" t="s">
        <v>115</v>
      </c>
      <c r="E3" s="81"/>
      <c r="F3" s="1"/>
      <c r="G3" s="142" t="s">
        <v>101</v>
      </c>
      <c r="H3" s="147"/>
    </row>
    <row r="4" spans="1:10" ht="12.75" customHeight="1" x14ac:dyDescent="0.3">
      <c r="A4" s="119" t="s">
        <v>104</v>
      </c>
      <c r="B4" s="4"/>
      <c r="C4" s="154"/>
      <c r="D4" s="160" t="s">
        <v>116</v>
      </c>
      <c r="E4" s="81"/>
      <c r="F4" s="1"/>
      <c r="G4" s="142" t="s">
        <v>101</v>
      </c>
      <c r="H4" s="147"/>
    </row>
    <row r="5" spans="1:10" ht="12.75" customHeight="1" x14ac:dyDescent="0.3">
      <c r="A5" s="119" t="s">
        <v>105</v>
      </c>
      <c r="B5" s="4"/>
      <c r="C5" s="154"/>
      <c r="D5" s="160" t="s">
        <v>117</v>
      </c>
      <c r="E5" s="81"/>
      <c r="F5" s="1"/>
      <c r="G5" s="142" t="s">
        <v>101</v>
      </c>
      <c r="H5" s="147"/>
    </row>
    <row r="6" spans="1:10" ht="12.75" customHeight="1" x14ac:dyDescent="0.3">
      <c r="A6" s="119"/>
      <c r="B6" s="4"/>
      <c r="C6" s="4"/>
      <c r="D6" s="160" t="s">
        <v>118</v>
      </c>
      <c r="E6" s="161"/>
      <c r="F6" s="162"/>
      <c r="G6" s="142" t="s">
        <v>101</v>
      </c>
      <c r="H6" s="163"/>
    </row>
    <row r="7" spans="1:10" ht="12.75" customHeight="1" x14ac:dyDescent="0.3">
      <c r="A7" s="119"/>
      <c r="B7" s="4"/>
      <c r="C7" s="4"/>
      <c r="D7" s="160"/>
      <c r="E7" s="161"/>
      <c r="F7" s="162"/>
      <c r="G7" s="142"/>
      <c r="H7" s="162"/>
    </row>
    <row r="8" spans="1:10" ht="12.75" customHeight="1" x14ac:dyDescent="0.3">
      <c r="A8" s="119"/>
      <c r="B8" s="4"/>
      <c r="C8" s="150"/>
      <c r="D8" s="165" t="s">
        <v>108</v>
      </c>
      <c r="E8" s="161"/>
      <c r="F8" s="162"/>
      <c r="G8" s="142" t="s">
        <v>102</v>
      </c>
      <c r="H8" s="147"/>
    </row>
    <row r="9" spans="1:10" ht="13.5" customHeight="1" x14ac:dyDescent="0.3">
      <c r="A9" s="141"/>
      <c r="B9" s="140"/>
      <c r="C9" s="150"/>
      <c r="D9" s="165" t="s">
        <v>103</v>
      </c>
      <c r="E9" s="164"/>
      <c r="F9" s="162"/>
      <c r="G9" s="143" t="s">
        <v>109</v>
      </c>
      <c r="H9" s="147"/>
    </row>
    <row r="10" spans="1:10" ht="12.75" customHeight="1" x14ac:dyDescent="0.3">
      <c r="A10" s="141"/>
      <c r="B10" s="140"/>
      <c r="C10" s="150"/>
      <c r="D10" s="165" t="s">
        <v>100</v>
      </c>
      <c r="E10" s="161"/>
      <c r="F10" s="162"/>
      <c r="G10" s="142" t="s">
        <v>101</v>
      </c>
      <c r="H10" s="147"/>
    </row>
    <row r="11" spans="1:10" ht="12.75" customHeight="1" x14ac:dyDescent="0.3">
      <c r="A11" s="1"/>
      <c r="B11" s="4"/>
      <c r="C11" s="4"/>
      <c r="D11" s="64"/>
      <c r="E11" s="82"/>
      <c r="F11" s="4"/>
      <c r="G11" s="5"/>
      <c r="H11" s="4"/>
    </row>
    <row r="12" spans="1:10" s="8" customFormat="1" ht="16.2" thickBot="1" x14ac:dyDescent="0.35">
      <c r="A12" s="44" t="s">
        <v>27</v>
      </c>
      <c r="B12" s="45"/>
      <c r="C12" s="45"/>
      <c r="D12" s="63"/>
      <c r="E12" s="81"/>
      <c r="F12" s="6"/>
      <c r="G12" s="7"/>
      <c r="H12" s="6"/>
      <c r="J12" s="9"/>
    </row>
    <row r="13" spans="1:10" ht="28.2" thickTop="1" x14ac:dyDescent="0.3">
      <c r="A13" s="1"/>
      <c r="B13" s="47" t="s">
        <v>4</v>
      </c>
      <c r="C13" s="47" t="s">
        <v>56</v>
      </c>
      <c r="D13" s="49" t="s">
        <v>90</v>
      </c>
      <c r="E13" s="50" t="s">
        <v>7</v>
      </c>
      <c r="F13" s="10"/>
      <c r="G13" s="12"/>
      <c r="H13" s="10"/>
    </row>
    <row r="14" spans="1:10" ht="14.4" x14ac:dyDescent="0.3">
      <c r="A14" s="1"/>
      <c r="B14" s="1"/>
      <c r="C14" s="1" t="s">
        <v>44</v>
      </c>
      <c r="D14" s="145"/>
      <c r="E14" s="155">
        <v>510</v>
      </c>
      <c r="F14" s="1" t="s">
        <v>2</v>
      </c>
      <c r="G14" s="2">
        <f t="shared" ref="G14:G19" si="0">D14*E14</f>
        <v>0</v>
      </c>
      <c r="H14" s="1" t="s">
        <v>20</v>
      </c>
    </row>
    <row r="15" spans="1:10" ht="14.4" x14ac:dyDescent="0.3">
      <c r="A15" s="1"/>
      <c r="B15" s="1"/>
      <c r="C15" s="1" t="s">
        <v>49</v>
      </c>
      <c r="D15" s="145"/>
      <c r="E15" s="155">
        <v>475</v>
      </c>
      <c r="F15" s="1" t="s">
        <v>2</v>
      </c>
      <c r="G15" s="2">
        <f t="shared" si="0"/>
        <v>0</v>
      </c>
      <c r="H15" s="1" t="s">
        <v>20</v>
      </c>
    </row>
    <row r="16" spans="1:10" ht="14.4" x14ac:dyDescent="0.3">
      <c r="A16" s="1"/>
      <c r="B16" s="1"/>
      <c r="C16" s="1" t="s">
        <v>45</v>
      </c>
      <c r="D16" s="145"/>
      <c r="E16" s="155">
        <v>475</v>
      </c>
      <c r="F16" s="1" t="s">
        <v>2</v>
      </c>
      <c r="G16" s="2">
        <f t="shared" si="0"/>
        <v>0</v>
      </c>
      <c r="H16" s="1" t="s">
        <v>20</v>
      </c>
    </row>
    <row r="17" spans="1:8" ht="14.4" x14ac:dyDescent="0.3">
      <c r="A17" s="1"/>
      <c r="B17" s="1"/>
      <c r="C17" s="1" t="s">
        <v>3</v>
      </c>
      <c r="D17" s="145"/>
      <c r="E17" s="155">
        <v>415</v>
      </c>
      <c r="F17" s="1" t="s">
        <v>2</v>
      </c>
      <c r="G17" s="2">
        <f t="shared" si="0"/>
        <v>0</v>
      </c>
      <c r="H17" s="1" t="s">
        <v>20</v>
      </c>
    </row>
    <row r="18" spans="1:8" ht="14.4" x14ac:dyDescent="0.3">
      <c r="A18" s="1"/>
      <c r="B18" s="1"/>
      <c r="C18" s="1" t="s">
        <v>0</v>
      </c>
      <c r="D18" s="145"/>
      <c r="E18" s="155">
        <v>270</v>
      </c>
      <c r="F18" s="1" t="s">
        <v>2</v>
      </c>
      <c r="G18" s="2">
        <f t="shared" si="0"/>
        <v>0</v>
      </c>
      <c r="H18" s="1" t="s">
        <v>20</v>
      </c>
    </row>
    <row r="19" spans="1:8" ht="14.4" x14ac:dyDescent="0.3">
      <c r="A19" s="1"/>
      <c r="B19" s="1"/>
      <c r="C19" s="1" t="s">
        <v>1</v>
      </c>
      <c r="D19" s="145"/>
      <c r="E19" s="155">
        <v>375</v>
      </c>
      <c r="F19" s="1" t="s">
        <v>2</v>
      </c>
      <c r="G19" s="5">
        <f t="shared" si="0"/>
        <v>0</v>
      </c>
      <c r="H19" s="1" t="s">
        <v>20</v>
      </c>
    </row>
    <row r="20" spans="1:8" ht="14.4" x14ac:dyDescent="0.3">
      <c r="A20" s="1"/>
      <c r="B20" s="1"/>
      <c r="C20" s="4" t="s">
        <v>23</v>
      </c>
      <c r="D20" s="146"/>
      <c r="E20" s="156">
        <v>285</v>
      </c>
      <c r="F20" s="4" t="s">
        <v>2</v>
      </c>
      <c r="G20" s="5">
        <f>D20*E20</f>
        <v>0</v>
      </c>
      <c r="H20" s="10" t="s">
        <v>20</v>
      </c>
    </row>
    <row r="21" spans="1:8" x14ac:dyDescent="0.3">
      <c r="A21" s="1"/>
      <c r="B21" s="1"/>
      <c r="C21" s="22" t="s">
        <v>24</v>
      </c>
      <c r="D21" s="66"/>
      <c r="E21" s="83"/>
      <c r="F21" s="11" t="s">
        <v>2</v>
      </c>
      <c r="G21" s="23">
        <f>SUM(G14:G20)</f>
        <v>0</v>
      </c>
      <c r="H21" s="1" t="s">
        <v>20</v>
      </c>
    </row>
    <row r="22" spans="1:8" x14ac:dyDescent="0.3">
      <c r="A22" s="1"/>
      <c r="B22" s="4"/>
      <c r="C22" s="4"/>
      <c r="D22" s="65"/>
      <c r="E22" s="82"/>
      <c r="F22" s="4"/>
      <c r="G22" s="5"/>
      <c r="H22" s="4"/>
    </row>
    <row r="23" spans="1:8" x14ac:dyDescent="0.3">
      <c r="A23" s="1"/>
      <c r="B23" s="47" t="s">
        <v>6</v>
      </c>
      <c r="C23" s="47" t="s">
        <v>46</v>
      </c>
      <c r="D23" s="56"/>
      <c r="E23" s="57"/>
      <c r="F23" s="10"/>
      <c r="G23" s="12"/>
      <c r="H23" s="10"/>
    </row>
    <row r="24" spans="1:8" ht="14.4" x14ac:dyDescent="0.3">
      <c r="A24" s="1"/>
      <c r="B24" s="1"/>
      <c r="C24" s="1" t="s">
        <v>41</v>
      </c>
      <c r="D24" s="145"/>
      <c r="E24" s="155"/>
      <c r="F24" s="1" t="s">
        <v>2</v>
      </c>
      <c r="G24" s="2">
        <f>D24*E24</f>
        <v>0</v>
      </c>
      <c r="H24" s="1" t="s">
        <v>20</v>
      </c>
    </row>
    <row r="25" spans="1:8" s="13" customFormat="1" ht="12.75" customHeight="1" x14ac:dyDescent="0.3">
      <c r="A25" s="4"/>
      <c r="B25" s="4"/>
      <c r="C25" s="10" t="s">
        <v>57</v>
      </c>
      <c r="D25" s="148"/>
      <c r="E25" s="156"/>
      <c r="F25" s="10" t="s">
        <v>2</v>
      </c>
      <c r="G25" s="12">
        <f>D25*E25</f>
        <v>0</v>
      </c>
      <c r="H25" s="10" t="s">
        <v>20</v>
      </c>
    </row>
    <row r="26" spans="1:8" s="13" customFormat="1" ht="12.75" customHeight="1" x14ac:dyDescent="0.3">
      <c r="A26" s="4"/>
      <c r="B26" s="4"/>
      <c r="C26" s="16" t="s">
        <v>28</v>
      </c>
      <c r="D26" s="65"/>
      <c r="E26" s="82"/>
      <c r="F26" s="11" t="s">
        <v>2</v>
      </c>
      <c r="G26" s="17">
        <f>SUM(G24:G25)</f>
        <v>0</v>
      </c>
      <c r="H26" s="15" t="s">
        <v>20</v>
      </c>
    </row>
    <row r="27" spans="1:8" s="13" customFormat="1" ht="12.75" customHeight="1" x14ac:dyDescent="0.3">
      <c r="A27" s="4"/>
      <c r="B27" s="4"/>
      <c r="C27" s="4"/>
      <c r="D27" s="65"/>
      <c r="E27" s="82"/>
      <c r="F27" s="4"/>
      <c r="G27" s="5"/>
      <c r="H27" s="4"/>
    </row>
    <row r="28" spans="1:8" s="13" customFormat="1" ht="12.75" customHeight="1" x14ac:dyDescent="0.3">
      <c r="A28" s="4"/>
      <c r="B28" s="47" t="s">
        <v>5</v>
      </c>
      <c r="C28" s="47" t="s">
        <v>123</v>
      </c>
      <c r="D28" s="49" t="s">
        <v>90</v>
      </c>
      <c r="E28" s="50" t="s">
        <v>7</v>
      </c>
      <c r="F28" s="10"/>
      <c r="G28" s="12"/>
      <c r="H28" s="10"/>
    </row>
    <row r="29" spans="1:8" s="13" customFormat="1" ht="12.75" customHeight="1" x14ac:dyDescent="0.3">
      <c r="A29" s="4"/>
      <c r="B29" s="1"/>
      <c r="C29" s="1" t="s">
        <v>44</v>
      </c>
      <c r="D29" s="167"/>
      <c r="E29" s="169">
        <v>510</v>
      </c>
      <c r="F29" s="1" t="s">
        <v>2</v>
      </c>
      <c r="G29" s="2">
        <f t="shared" ref="G29:G34" si="1">D29*E29</f>
        <v>0</v>
      </c>
      <c r="H29" s="1" t="s">
        <v>20</v>
      </c>
    </row>
    <row r="30" spans="1:8" s="13" customFormat="1" ht="12.75" customHeight="1" x14ac:dyDescent="0.3">
      <c r="A30" s="4"/>
      <c r="B30" s="1"/>
      <c r="C30" s="1" t="s">
        <v>49</v>
      </c>
      <c r="D30" s="167"/>
      <c r="E30" s="169">
        <v>475</v>
      </c>
      <c r="F30" s="1" t="s">
        <v>2</v>
      </c>
      <c r="G30" s="2">
        <f t="shared" si="1"/>
        <v>0</v>
      </c>
      <c r="H30" s="1" t="s">
        <v>20</v>
      </c>
    </row>
    <row r="31" spans="1:8" s="13" customFormat="1" ht="12.75" customHeight="1" x14ac:dyDescent="0.3">
      <c r="A31" s="4"/>
      <c r="B31" s="1"/>
      <c r="C31" s="1" t="s">
        <v>45</v>
      </c>
      <c r="D31" s="167"/>
      <c r="E31" s="169">
        <v>475</v>
      </c>
      <c r="F31" s="1" t="s">
        <v>2</v>
      </c>
      <c r="G31" s="2">
        <f t="shared" si="1"/>
        <v>0</v>
      </c>
      <c r="H31" s="1" t="s">
        <v>20</v>
      </c>
    </row>
    <row r="32" spans="1:8" s="13" customFormat="1" ht="12.75" customHeight="1" x14ac:dyDescent="0.3">
      <c r="A32" s="4"/>
      <c r="B32" s="1"/>
      <c r="C32" s="1" t="s">
        <v>3</v>
      </c>
      <c r="D32" s="167"/>
      <c r="E32" s="169">
        <v>415</v>
      </c>
      <c r="F32" s="1" t="s">
        <v>2</v>
      </c>
      <c r="G32" s="2">
        <f t="shared" si="1"/>
        <v>0</v>
      </c>
      <c r="H32" s="1" t="s">
        <v>20</v>
      </c>
    </row>
    <row r="33" spans="1:11" s="13" customFormat="1" ht="12.75" customHeight="1" x14ac:dyDescent="0.3">
      <c r="A33" s="4"/>
      <c r="B33" s="1"/>
      <c r="C33" s="1" t="s">
        <v>0</v>
      </c>
      <c r="D33" s="167"/>
      <c r="E33" s="169">
        <v>270</v>
      </c>
      <c r="F33" s="1" t="s">
        <v>2</v>
      </c>
      <c r="G33" s="2">
        <f t="shared" si="1"/>
        <v>0</v>
      </c>
      <c r="H33" s="1" t="s">
        <v>20</v>
      </c>
    </row>
    <row r="34" spans="1:11" s="13" customFormat="1" ht="12.75" customHeight="1" x14ac:dyDescent="0.3">
      <c r="A34" s="4"/>
      <c r="B34" s="1"/>
      <c r="C34" s="1" t="s">
        <v>1</v>
      </c>
      <c r="D34" s="167"/>
      <c r="E34" s="169">
        <v>375</v>
      </c>
      <c r="F34" s="1" t="s">
        <v>2</v>
      </c>
      <c r="G34" s="5">
        <f t="shared" si="1"/>
        <v>0</v>
      </c>
      <c r="H34" s="1" t="s">
        <v>20</v>
      </c>
    </row>
    <row r="35" spans="1:11" s="13" customFormat="1" ht="12.75" customHeight="1" x14ac:dyDescent="0.3">
      <c r="A35" s="4"/>
      <c r="B35" s="1"/>
      <c r="C35" s="4" t="s">
        <v>23</v>
      </c>
      <c r="D35" s="167"/>
      <c r="E35" s="168">
        <v>285</v>
      </c>
      <c r="F35" s="4" t="s">
        <v>2</v>
      </c>
      <c r="G35" s="5">
        <f>D35*E35</f>
        <v>0</v>
      </c>
      <c r="H35" s="10" t="s">
        <v>20</v>
      </c>
    </row>
    <row r="36" spans="1:11" s="13" customFormat="1" ht="12.75" customHeight="1" x14ac:dyDescent="0.3">
      <c r="A36" s="4"/>
      <c r="B36" s="1"/>
      <c r="C36" s="22" t="s">
        <v>124</v>
      </c>
      <c r="D36" s="66"/>
      <c r="E36" s="83"/>
      <c r="F36" s="11" t="s">
        <v>2</v>
      </c>
      <c r="G36" s="23">
        <f>SUM(G29:G35)</f>
        <v>0</v>
      </c>
      <c r="H36" s="1" t="s">
        <v>20</v>
      </c>
    </row>
    <row r="37" spans="1:11" s="13" customFormat="1" ht="12.75" customHeight="1" x14ac:dyDescent="0.3">
      <c r="A37" s="4"/>
      <c r="B37" s="4"/>
      <c r="C37" s="53"/>
      <c r="D37" s="67"/>
      <c r="E37" s="67"/>
      <c r="F37" s="52"/>
      <c r="G37" s="54"/>
      <c r="H37" s="55"/>
    </row>
    <row r="38" spans="1:11" s="13" customFormat="1" ht="12.75" customHeight="1" x14ac:dyDescent="0.3">
      <c r="A38" s="4"/>
      <c r="B38" s="4"/>
      <c r="C38" s="53" t="s">
        <v>77</v>
      </c>
      <c r="D38" s="67"/>
      <c r="E38" s="67"/>
      <c r="F38" s="52" t="s">
        <v>2</v>
      </c>
      <c r="G38" s="61">
        <f>G21+G26+G36</f>
        <v>0</v>
      </c>
      <c r="H38" s="98" t="s">
        <v>20</v>
      </c>
    </row>
    <row r="39" spans="1:11" ht="13.5" customHeight="1" x14ac:dyDescent="0.3">
      <c r="A39" s="1"/>
      <c r="B39" s="1"/>
      <c r="C39" s="1"/>
      <c r="D39" s="63"/>
      <c r="E39" s="81"/>
      <c r="F39" s="1"/>
      <c r="G39" s="2"/>
      <c r="H39" s="1"/>
    </row>
    <row r="40" spans="1:11" s="8" customFormat="1" ht="16.2" thickBot="1" x14ac:dyDescent="0.35">
      <c r="A40" s="44" t="s">
        <v>18</v>
      </c>
      <c r="B40" s="45"/>
      <c r="C40" s="45"/>
      <c r="D40" s="63"/>
      <c r="E40" s="81"/>
      <c r="F40" s="6"/>
      <c r="G40" s="7"/>
      <c r="H40" s="6"/>
    </row>
    <row r="41" spans="1:11" s="8" customFormat="1" ht="16.2" thickTop="1" x14ac:dyDescent="0.3">
      <c r="A41" s="19"/>
      <c r="B41" s="24"/>
      <c r="C41" s="24"/>
      <c r="D41" s="63"/>
      <c r="E41" s="81"/>
      <c r="F41" s="6"/>
      <c r="G41" s="7"/>
      <c r="H41" s="6"/>
    </row>
    <row r="42" spans="1:11" s="13" customFormat="1" x14ac:dyDescent="0.3">
      <c r="A42" s="4"/>
      <c r="B42" s="47" t="s">
        <v>4</v>
      </c>
      <c r="C42" s="47" t="s">
        <v>83</v>
      </c>
      <c r="D42" s="56" t="s">
        <v>90</v>
      </c>
      <c r="E42" s="57" t="s">
        <v>7</v>
      </c>
      <c r="F42" s="10"/>
      <c r="G42" s="12"/>
      <c r="H42" s="10"/>
    </row>
    <row r="43" spans="1:11" s="13" customFormat="1" ht="12.75" customHeight="1" x14ac:dyDescent="0.3">
      <c r="A43" s="4"/>
      <c r="B43" s="16"/>
      <c r="C43" s="11" t="s">
        <v>81</v>
      </c>
      <c r="D43" s="149"/>
      <c r="E43" s="157"/>
      <c r="F43" s="1" t="s">
        <v>2</v>
      </c>
      <c r="G43" s="96">
        <f>D43*E43</f>
        <v>0</v>
      </c>
      <c r="H43" s="1" t="s">
        <v>20</v>
      </c>
      <c r="K43" s="3"/>
    </row>
    <row r="44" spans="1:11" s="13" customFormat="1" ht="12.75" customHeight="1" x14ac:dyDescent="0.3">
      <c r="A44" s="4"/>
      <c r="B44" s="16"/>
      <c r="C44" s="10" t="s">
        <v>82</v>
      </c>
      <c r="D44" s="148"/>
      <c r="E44" s="156"/>
      <c r="F44" s="10" t="s">
        <v>2</v>
      </c>
      <c r="G44" s="62">
        <f>D44*E44</f>
        <v>0</v>
      </c>
      <c r="H44" s="1" t="s">
        <v>20</v>
      </c>
      <c r="K44" s="3"/>
    </row>
    <row r="45" spans="1:11" s="13" customFormat="1" ht="12.75" customHeight="1" x14ac:dyDescent="0.3">
      <c r="A45" s="4"/>
      <c r="B45" s="16"/>
      <c r="C45" s="4"/>
      <c r="D45" s="65"/>
      <c r="E45" s="82"/>
      <c r="F45" s="4" t="s">
        <v>2</v>
      </c>
      <c r="G45" s="144">
        <f>SUM(G43:G44)</f>
        <v>0</v>
      </c>
      <c r="H45" s="15" t="s">
        <v>20</v>
      </c>
      <c r="K45" s="3"/>
    </row>
    <row r="46" spans="1:11" s="13" customFormat="1" ht="12.75" customHeight="1" x14ac:dyDescent="0.3">
      <c r="A46" s="4"/>
      <c r="B46" s="4"/>
      <c r="C46" s="4"/>
      <c r="D46" s="65"/>
      <c r="E46" s="82"/>
      <c r="F46" s="1"/>
      <c r="G46" s="5"/>
      <c r="H46" s="4"/>
      <c r="K46" s="3"/>
    </row>
    <row r="47" spans="1:11" ht="12.75" customHeight="1" x14ac:dyDescent="0.3">
      <c r="A47" s="1"/>
      <c r="B47" s="47" t="s">
        <v>6</v>
      </c>
      <c r="C47" s="47" t="s">
        <v>29</v>
      </c>
      <c r="D47" s="152"/>
      <c r="E47" s="156"/>
      <c r="F47" s="10" t="s">
        <v>2</v>
      </c>
      <c r="G47" s="51">
        <f>D47*E47</f>
        <v>0</v>
      </c>
      <c r="H47" s="99" t="s">
        <v>20</v>
      </c>
    </row>
    <row r="48" spans="1:11" ht="12.75" customHeight="1" x14ac:dyDescent="0.3">
      <c r="A48" s="1"/>
      <c r="B48" s="16"/>
      <c r="C48" s="16"/>
      <c r="D48" s="68"/>
      <c r="E48" s="84"/>
      <c r="F48" s="4"/>
      <c r="G48" s="17"/>
      <c r="H48" s="16"/>
    </row>
    <row r="49" spans="1:8" ht="12.75" customHeight="1" x14ac:dyDescent="0.3">
      <c r="A49" s="1"/>
      <c r="B49" s="16"/>
      <c r="C49" s="16" t="s">
        <v>78</v>
      </c>
      <c r="D49" s="68"/>
      <c r="E49" s="84"/>
      <c r="F49" s="4" t="s">
        <v>2</v>
      </c>
      <c r="G49" s="51">
        <f>G43+G44+G47</f>
        <v>0</v>
      </c>
      <c r="H49" s="99" t="s">
        <v>20</v>
      </c>
    </row>
    <row r="50" spans="1:8" x14ac:dyDescent="0.3">
      <c r="A50" s="1"/>
      <c r="B50" s="1"/>
      <c r="C50" s="1"/>
      <c r="D50" s="63"/>
      <c r="E50" s="81"/>
      <c r="F50" s="1"/>
      <c r="G50" s="2"/>
      <c r="H50" s="1"/>
    </row>
    <row r="51" spans="1:8" s="8" customFormat="1" ht="16.2" thickBot="1" x14ac:dyDescent="0.35">
      <c r="A51" s="44" t="s">
        <v>33</v>
      </c>
      <c r="B51" s="45"/>
      <c r="C51" s="45"/>
      <c r="D51" s="63"/>
      <c r="E51" s="81"/>
      <c r="F51" s="6"/>
      <c r="G51" s="7"/>
      <c r="H51" s="6"/>
    </row>
    <row r="52" spans="1:8" ht="12.75" customHeight="1" thickTop="1" x14ac:dyDescent="0.3">
      <c r="A52" s="1"/>
      <c r="B52" s="47" t="s">
        <v>4</v>
      </c>
      <c r="C52" s="47" t="s">
        <v>84</v>
      </c>
      <c r="D52" s="56" t="s">
        <v>14</v>
      </c>
      <c r="E52" s="57" t="s">
        <v>7</v>
      </c>
      <c r="F52" s="58"/>
      <c r="G52" s="12"/>
      <c r="H52" s="10"/>
    </row>
    <row r="53" spans="1:8" ht="14.4" x14ac:dyDescent="0.3">
      <c r="A53" s="1"/>
      <c r="B53" s="1"/>
      <c r="C53" s="1" t="s">
        <v>19</v>
      </c>
      <c r="D53" s="145"/>
      <c r="E53" s="155"/>
      <c r="F53" s="1" t="s">
        <v>2</v>
      </c>
      <c r="G53" s="2">
        <f>D53*E53</f>
        <v>0</v>
      </c>
      <c r="H53" s="4" t="s">
        <v>20</v>
      </c>
    </row>
    <row r="54" spans="1:8" ht="14.4" x14ac:dyDescent="0.3">
      <c r="A54" s="1"/>
      <c r="B54" s="4"/>
      <c r="C54" s="10" t="s">
        <v>15</v>
      </c>
      <c r="D54" s="148"/>
      <c r="E54" s="156"/>
      <c r="F54" s="10" t="s">
        <v>2</v>
      </c>
      <c r="G54" s="12">
        <f>D54*E54</f>
        <v>0</v>
      </c>
      <c r="H54" s="10" t="s">
        <v>20</v>
      </c>
    </row>
    <row r="55" spans="1:8" x14ac:dyDescent="0.3">
      <c r="A55" s="1"/>
      <c r="B55" s="1"/>
      <c r="C55" s="15" t="s">
        <v>35</v>
      </c>
      <c r="D55" s="63"/>
      <c r="E55" s="81"/>
      <c r="F55" s="1" t="s">
        <v>2</v>
      </c>
      <c r="G55" s="48">
        <f>SUM(G53:G54)</f>
        <v>0</v>
      </c>
      <c r="H55" s="16" t="s">
        <v>20</v>
      </c>
    </row>
    <row r="56" spans="1:8" x14ac:dyDescent="0.3">
      <c r="A56" s="1"/>
      <c r="B56" s="1"/>
      <c r="C56" s="1"/>
      <c r="D56" s="63"/>
      <c r="E56" s="81"/>
      <c r="F56" s="1"/>
      <c r="G56" s="2"/>
      <c r="H56" s="1"/>
    </row>
    <row r="57" spans="1:8" x14ac:dyDescent="0.3">
      <c r="A57" s="1"/>
      <c r="B57" s="47" t="s">
        <v>6</v>
      </c>
      <c r="C57" s="47" t="s">
        <v>30</v>
      </c>
      <c r="D57" s="56" t="s">
        <v>13</v>
      </c>
      <c r="E57" s="57" t="s">
        <v>7</v>
      </c>
      <c r="F57" s="10"/>
      <c r="G57" s="12"/>
      <c r="H57" s="10"/>
    </row>
    <row r="58" spans="1:8" ht="14.4" x14ac:dyDescent="0.3">
      <c r="A58" s="1"/>
      <c r="B58" s="1"/>
      <c r="C58" s="1" t="s">
        <v>10</v>
      </c>
      <c r="D58" s="145"/>
      <c r="E58" s="155"/>
      <c r="F58" s="1" t="s">
        <v>2</v>
      </c>
      <c r="G58" s="2">
        <f>E58*D58</f>
        <v>0</v>
      </c>
      <c r="H58" s="4" t="s">
        <v>20</v>
      </c>
    </row>
    <row r="59" spans="1:8" ht="14.4" x14ac:dyDescent="0.3">
      <c r="A59" s="1"/>
      <c r="B59" s="1"/>
      <c r="C59" s="1" t="s">
        <v>11</v>
      </c>
      <c r="D59" s="145"/>
      <c r="E59" s="155"/>
      <c r="F59" s="1" t="s">
        <v>2</v>
      </c>
      <c r="G59" s="2">
        <f>E59*D59</f>
        <v>0</v>
      </c>
      <c r="H59" s="4" t="s">
        <v>20</v>
      </c>
    </row>
    <row r="60" spans="1:8" ht="14.4" x14ac:dyDescent="0.3">
      <c r="A60" s="1"/>
      <c r="B60" s="4"/>
      <c r="C60" s="10" t="s">
        <v>12</v>
      </c>
      <c r="D60" s="148"/>
      <c r="E60" s="156"/>
      <c r="F60" s="10" t="s">
        <v>2</v>
      </c>
      <c r="G60" s="12">
        <f>E60*D60</f>
        <v>0</v>
      </c>
      <c r="H60" s="10" t="s">
        <v>20</v>
      </c>
    </row>
    <row r="61" spans="1:8" x14ac:dyDescent="0.3">
      <c r="A61" s="1"/>
      <c r="B61" s="1"/>
      <c r="C61" s="16" t="s">
        <v>31</v>
      </c>
      <c r="D61" s="65"/>
      <c r="E61" s="82"/>
      <c r="F61" s="11" t="s">
        <v>2</v>
      </c>
      <c r="G61" s="17">
        <f>SUM(G58:G60)</f>
        <v>0</v>
      </c>
      <c r="H61" s="16" t="s">
        <v>20</v>
      </c>
    </row>
    <row r="62" spans="1:8" x14ac:dyDescent="0.3">
      <c r="A62" s="1"/>
      <c r="B62" s="1"/>
      <c r="C62" s="4"/>
      <c r="D62" s="65"/>
      <c r="E62" s="82"/>
      <c r="F62" s="4"/>
      <c r="G62" s="5"/>
      <c r="H62" s="4"/>
    </row>
    <row r="63" spans="1:8" x14ac:dyDescent="0.3">
      <c r="A63" s="1"/>
      <c r="B63" s="47" t="s">
        <v>71</v>
      </c>
      <c r="C63" s="16" t="s">
        <v>72</v>
      </c>
      <c r="D63" s="56" t="s">
        <v>13</v>
      </c>
      <c r="E63" s="82" t="s">
        <v>7</v>
      </c>
      <c r="F63" s="1"/>
      <c r="G63" s="5"/>
      <c r="H63" s="4"/>
    </row>
    <row r="64" spans="1:8" ht="14.4" x14ac:dyDescent="0.3">
      <c r="A64" s="1"/>
      <c r="B64" s="16"/>
      <c r="C64" s="14" t="s">
        <v>91</v>
      </c>
      <c r="D64" s="151"/>
      <c r="E64" s="158"/>
      <c r="F64" s="14" t="s">
        <v>2</v>
      </c>
      <c r="G64" s="60">
        <f>D64*E64</f>
        <v>0</v>
      </c>
      <c r="H64" s="14" t="s">
        <v>20</v>
      </c>
    </row>
    <row r="65" spans="1:8" x14ac:dyDescent="0.3">
      <c r="A65" s="1"/>
      <c r="B65" s="1"/>
      <c r="C65" s="22" t="s">
        <v>73</v>
      </c>
      <c r="D65" s="66"/>
      <c r="E65" s="81"/>
      <c r="F65" s="4" t="s">
        <v>2</v>
      </c>
      <c r="G65" s="23">
        <f>G64</f>
        <v>0</v>
      </c>
      <c r="H65" s="22" t="s">
        <v>20</v>
      </c>
    </row>
    <row r="66" spans="1:8" x14ac:dyDescent="0.3">
      <c r="A66" s="1"/>
      <c r="B66" s="1"/>
      <c r="C66" s="4"/>
      <c r="D66" s="65"/>
      <c r="E66" s="82"/>
      <c r="F66" s="4"/>
      <c r="G66" s="5"/>
      <c r="H66" s="4"/>
    </row>
    <row r="67" spans="1:8" x14ac:dyDescent="0.3">
      <c r="A67" s="1"/>
      <c r="B67" s="47" t="s">
        <v>17</v>
      </c>
      <c r="C67" s="16" t="s">
        <v>65</v>
      </c>
      <c r="D67" s="56" t="s">
        <v>13</v>
      </c>
      <c r="E67" s="57" t="s">
        <v>7</v>
      </c>
      <c r="F67" s="10"/>
      <c r="G67" s="12"/>
      <c r="H67" s="10"/>
    </row>
    <row r="68" spans="1:8" ht="14.4" x14ac:dyDescent="0.3">
      <c r="A68" s="1"/>
      <c r="B68" s="1"/>
      <c r="C68" s="11" t="s">
        <v>85</v>
      </c>
      <c r="D68" s="146"/>
      <c r="E68" s="155"/>
      <c r="F68" s="4" t="s">
        <v>2</v>
      </c>
      <c r="G68" s="5">
        <f t="shared" ref="G68:G70" si="2">D68*E68</f>
        <v>0</v>
      </c>
      <c r="H68" s="4" t="s">
        <v>20</v>
      </c>
    </row>
    <row r="69" spans="1:8" ht="14.4" x14ac:dyDescent="0.3">
      <c r="A69" s="1"/>
      <c r="B69" s="1"/>
      <c r="C69" s="4" t="s">
        <v>86</v>
      </c>
      <c r="D69" s="146"/>
      <c r="E69" s="155"/>
      <c r="F69" s="4" t="s">
        <v>2</v>
      </c>
      <c r="G69" s="5">
        <f t="shared" si="2"/>
        <v>0</v>
      </c>
      <c r="H69" s="4" t="s">
        <v>20</v>
      </c>
    </row>
    <row r="70" spans="1:8" ht="14.4" x14ac:dyDescent="0.3">
      <c r="A70" s="1"/>
      <c r="B70" s="1"/>
      <c r="C70" s="4" t="s">
        <v>47</v>
      </c>
      <c r="D70" s="146"/>
      <c r="E70" s="156"/>
      <c r="F70" s="4" t="s">
        <v>2</v>
      </c>
      <c r="G70" s="5">
        <f t="shared" si="2"/>
        <v>0</v>
      </c>
      <c r="H70" s="4" t="s">
        <v>20</v>
      </c>
    </row>
    <row r="71" spans="1:8" x14ac:dyDescent="0.3">
      <c r="A71" s="1"/>
      <c r="B71" s="1"/>
      <c r="C71" s="22" t="s">
        <v>66</v>
      </c>
      <c r="D71" s="66"/>
      <c r="E71" s="83"/>
      <c r="F71" s="11"/>
      <c r="G71" s="23">
        <f>SUM(G68:G70)</f>
        <v>0</v>
      </c>
      <c r="H71" s="22" t="s">
        <v>20</v>
      </c>
    </row>
    <row r="72" spans="1:8" x14ac:dyDescent="0.3">
      <c r="A72" s="1"/>
      <c r="B72" s="1"/>
      <c r="C72" s="16"/>
      <c r="D72" s="65"/>
      <c r="E72" s="82"/>
      <c r="F72" s="4"/>
      <c r="G72" s="17"/>
      <c r="H72" s="16"/>
    </row>
    <row r="73" spans="1:8" x14ac:dyDescent="0.3">
      <c r="A73" s="1"/>
      <c r="B73" s="1"/>
      <c r="C73" s="16" t="s">
        <v>79</v>
      </c>
      <c r="D73" s="65"/>
      <c r="E73" s="82"/>
      <c r="F73" s="4" t="s">
        <v>2</v>
      </c>
      <c r="G73" s="51">
        <f>G55+G61+G65+G71</f>
        <v>0</v>
      </c>
      <c r="H73" s="47" t="s">
        <v>20</v>
      </c>
    </row>
    <row r="74" spans="1:8" x14ac:dyDescent="0.3">
      <c r="A74" s="1"/>
      <c r="B74" s="1"/>
      <c r="C74" s="4"/>
      <c r="D74" s="65"/>
      <c r="E74" s="82"/>
      <c r="F74" s="4"/>
      <c r="G74" s="5"/>
      <c r="H74" s="4"/>
    </row>
    <row r="75" spans="1:8" s="18" customFormat="1" x14ac:dyDescent="0.3">
      <c r="A75" s="15"/>
      <c r="B75" s="15"/>
      <c r="C75" s="16"/>
      <c r="D75" s="69"/>
      <c r="E75" s="85"/>
      <c r="F75" s="16"/>
      <c r="G75" s="17"/>
      <c r="H75" s="16"/>
    </row>
    <row r="76" spans="1:8" s="8" customFormat="1" ht="16.2" thickBot="1" x14ac:dyDescent="0.35">
      <c r="A76" s="44" t="s">
        <v>58</v>
      </c>
      <c r="B76" s="45"/>
      <c r="C76" s="45"/>
      <c r="D76" s="63"/>
      <c r="E76" s="81"/>
      <c r="F76" s="6"/>
      <c r="G76" s="7"/>
      <c r="H76" s="6"/>
    </row>
    <row r="77" spans="1:8" ht="14.4" thickTop="1" x14ac:dyDescent="0.3">
      <c r="A77" s="1"/>
      <c r="B77" s="47" t="s">
        <v>4</v>
      </c>
      <c r="C77" s="47" t="s">
        <v>59</v>
      </c>
      <c r="D77" s="56" t="s">
        <v>87</v>
      </c>
      <c r="E77" s="57" t="s">
        <v>7</v>
      </c>
      <c r="F77" s="10"/>
      <c r="G77" s="12"/>
      <c r="H77" s="10"/>
    </row>
    <row r="78" spans="1:8" ht="14.4" x14ac:dyDescent="0.3">
      <c r="A78" s="1"/>
      <c r="B78" s="4"/>
      <c r="C78" s="4" t="s">
        <v>106</v>
      </c>
      <c r="D78" s="145"/>
      <c r="E78" s="159">
        <v>5800</v>
      </c>
      <c r="F78" s="1" t="s">
        <v>2</v>
      </c>
      <c r="G78" s="2">
        <f t="shared" ref="G78:G85" si="3">E78*D78</f>
        <v>0</v>
      </c>
      <c r="H78" s="4" t="s">
        <v>20</v>
      </c>
    </row>
    <row r="79" spans="1:8" ht="14.4" x14ac:dyDescent="0.3">
      <c r="A79" s="1"/>
      <c r="B79" s="4"/>
      <c r="C79" s="4" t="s">
        <v>107</v>
      </c>
      <c r="D79" s="145"/>
      <c r="E79" s="159">
        <v>3250</v>
      </c>
      <c r="F79" s="1" t="s">
        <v>2</v>
      </c>
      <c r="G79" s="2">
        <f t="shared" si="3"/>
        <v>0</v>
      </c>
      <c r="H79" s="4" t="s">
        <v>20</v>
      </c>
    </row>
    <row r="80" spans="1:8" ht="14.4" x14ac:dyDescent="0.3">
      <c r="A80" s="1"/>
      <c r="B80" s="4"/>
      <c r="C80" s="4" t="s">
        <v>36</v>
      </c>
      <c r="D80" s="145"/>
      <c r="E80" s="159">
        <v>1625</v>
      </c>
      <c r="F80" s="1" t="s">
        <v>2</v>
      </c>
      <c r="G80" s="2">
        <f t="shared" si="3"/>
        <v>0</v>
      </c>
      <c r="H80" s="4" t="s">
        <v>20</v>
      </c>
    </row>
    <row r="81" spans="1:8" ht="14.4" x14ac:dyDescent="0.3">
      <c r="A81" s="1"/>
      <c r="B81" s="4"/>
      <c r="C81" s="4" t="s">
        <v>37</v>
      </c>
      <c r="D81" s="145"/>
      <c r="E81" s="155">
        <v>250</v>
      </c>
      <c r="F81" s="1" t="s">
        <v>2</v>
      </c>
      <c r="G81" s="2">
        <f t="shared" si="3"/>
        <v>0</v>
      </c>
      <c r="H81" s="4" t="s">
        <v>20</v>
      </c>
    </row>
    <row r="82" spans="1:8" ht="14.4" x14ac:dyDescent="0.3">
      <c r="A82" s="1"/>
      <c r="B82" s="4"/>
      <c r="C82" s="4" t="s">
        <v>40</v>
      </c>
      <c r="D82" s="145"/>
      <c r="E82" s="155">
        <v>375</v>
      </c>
      <c r="F82" s="1" t="s">
        <v>2</v>
      </c>
      <c r="G82" s="2">
        <f t="shared" si="3"/>
        <v>0</v>
      </c>
      <c r="H82" s="4" t="s">
        <v>20</v>
      </c>
    </row>
    <row r="83" spans="1:8" ht="14.4" x14ac:dyDescent="0.3">
      <c r="A83" s="1"/>
      <c r="B83" s="4"/>
      <c r="C83" s="4" t="s">
        <v>38</v>
      </c>
      <c r="D83" s="145"/>
      <c r="E83" s="155">
        <v>338</v>
      </c>
      <c r="F83" s="1" t="s">
        <v>2</v>
      </c>
      <c r="G83" s="2">
        <f>D83*E83</f>
        <v>0</v>
      </c>
      <c r="H83" s="4" t="s">
        <v>20</v>
      </c>
    </row>
    <row r="84" spans="1:8" ht="14.4" x14ac:dyDescent="0.3">
      <c r="A84" s="1"/>
      <c r="B84" s="4"/>
      <c r="C84" s="4" t="s">
        <v>75</v>
      </c>
      <c r="D84" s="145"/>
      <c r="E84" s="155">
        <v>75</v>
      </c>
      <c r="F84" s="1" t="s">
        <v>2</v>
      </c>
      <c r="G84" s="2">
        <f t="shared" si="3"/>
        <v>0</v>
      </c>
      <c r="H84" s="4" t="s">
        <v>20</v>
      </c>
    </row>
    <row r="85" spans="1:8" ht="14.4" x14ac:dyDescent="0.3">
      <c r="A85" s="1"/>
      <c r="B85" s="4"/>
      <c r="C85" s="4" t="s">
        <v>43</v>
      </c>
      <c r="D85" s="145"/>
      <c r="E85" s="155">
        <v>201</v>
      </c>
      <c r="F85" s="1" t="s">
        <v>2</v>
      </c>
      <c r="G85" s="2">
        <f t="shared" si="3"/>
        <v>0</v>
      </c>
      <c r="H85" s="4" t="s">
        <v>20</v>
      </c>
    </row>
    <row r="86" spans="1:8" ht="14.4" x14ac:dyDescent="0.3">
      <c r="A86" s="1"/>
      <c r="B86" s="1"/>
      <c r="C86" s="1" t="s">
        <v>89</v>
      </c>
      <c r="D86" s="145"/>
      <c r="E86" s="155">
        <v>910</v>
      </c>
      <c r="F86" s="1" t="s">
        <v>2</v>
      </c>
      <c r="G86" s="2">
        <f>E86*D86</f>
        <v>0</v>
      </c>
      <c r="H86" s="4" t="s">
        <v>20</v>
      </c>
    </row>
    <row r="87" spans="1:8" ht="14.4" x14ac:dyDescent="0.3">
      <c r="A87" s="1"/>
      <c r="B87" s="1"/>
      <c r="C87" s="1" t="s">
        <v>16</v>
      </c>
      <c r="D87" s="145"/>
      <c r="E87" s="155">
        <v>375</v>
      </c>
      <c r="F87" s="1" t="s">
        <v>2</v>
      </c>
      <c r="G87" s="2">
        <f>E87*D87</f>
        <v>0</v>
      </c>
      <c r="H87" s="4" t="s">
        <v>20</v>
      </c>
    </row>
    <row r="88" spans="1:8" ht="14.4" x14ac:dyDescent="0.3">
      <c r="A88" s="1"/>
      <c r="B88" s="1"/>
      <c r="C88" s="10" t="s">
        <v>34</v>
      </c>
      <c r="D88" s="148"/>
      <c r="E88" s="156">
        <v>0</v>
      </c>
      <c r="F88" s="10" t="s">
        <v>2</v>
      </c>
      <c r="G88" s="12">
        <f>E88*D88</f>
        <v>0</v>
      </c>
      <c r="H88" s="10" t="s">
        <v>20</v>
      </c>
    </row>
    <row r="89" spans="1:8" x14ac:dyDescent="0.3">
      <c r="A89" s="1"/>
      <c r="B89" s="1"/>
      <c r="C89" s="16" t="s">
        <v>60</v>
      </c>
      <c r="D89" s="63"/>
      <c r="E89" s="81"/>
      <c r="F89" s="4" t="s">
        <v>2</v>
      </c>
      <c r="G89" s="48">
        <f>SUM(G78:G88)</f>
        <v>0</v>
      </c>
      <c r="H89" s="16" t="s">
        <v>20</v>
      </c>
    </row>
    <row r="90" spans="1:8" x14ac:dyDescent="0.3">
      <c r="A90" s="1"/>
      <c r="B90" s="1"/>
      <c r="C90" s="4"/>
      <c r="D90" s="63"/>
      <c r="E90" s="81"/>
      <c r="F90" s="4"/>
      <c r="G90" s="2"/>
      <c r="H90" s="4"/>
    </row>
    <row r="91" spans="1:8" x14ac:dyDescent="0.3">
      <c r="A91" s="1"/>
      <c r="B91" s="47" t="s">
        <v>6</v>
      </c>
      <c r="C91" s="16" t="s">
        <v>51</v>
      </c>
      <c r="D91" s="56"/>
      <c r="E91" s="57"/>
      <c r="F91" s="10"/>
      <c r="G91" s="12"/>
      <c r="H91" s="10"/>
    </row>
    <row r="92" spans="1:8" ht="14.4" x14ac:dyDescent="0.3">
      <c r="A92" s="1"/>
      <c r="B92" s="4"/>
      <c r="C92" s="11" t="s">
        <v>9</v>
      </c>
      <c r="D92" s="145"/>
      <c r="E92" s="155"/>
      <c r="F92" s="1" t="s">
        <v>2</v>
      </c>
      <c r="G92" s="2">
        <f>D92*E92</f>
        <v>0</v>
      </c>
      <c r="H92" s="4" t="s">
        <v>20</v>
      </c>
    </row>
    <row r="93" spans="1:8" ht="14.4" x14ac:dyDescent="0.3">
      <c r="A93" s="1"/>
      <c r="B93" s="1"/>
      <c r="C93" s="1" t="s">
        <v>8</v>
      </c>
      <c r="D93" s="145"/>
      <c r="E93" s="155"/>
      <c r="F93" s="1" t="s">
        <v>2</v>
      </c>
      <c r="G93" s="2">
        <f>D93*E93</f>
        <v>0</v>
      </c>
      <c r="H93" s="4" t="s">
        <v>20</v>
      </c>
    </row>
    <row r="94" spans="1:8" ht="14.4" x14ac:dyDescent="0.3">
      <c r="A94" s="1"/>
      <c r="B94" s="1"/>
      <c r="C94" s="1" t="s">
        <v>88</v>
      </c>
      <c r="D94" s="145"/>
      <c r="E94" s="155"/>
      <c r="F94" s="1" t="s">
        <v>2</v>
      </c>
      <c r="G94" s="2">
        <f>E94*D94</f>
        <v>0</v>
      </c>
      <c r="H94" s="4" t="s">
        <v>20</v>
      </c>
    </row>
    <row r="95" spans="1:8" ht="14.4" x14ac:dyDescent="0.3">
      <c r="A95" s="1"/>
      <c r="B95" s="1"/>
      <c r="C95" s="4" t="s">
        <v>39</v>
      </c>
      <c r="D95" s="145"/>
      <c r="E95" s="155"/>
      <c r="F95" s="1" t="s">
        <v>2</v>
      </c>
      <c r="G95" s="2">
        <f t="shared" ref="G95:G96" si="4">D95*E95</f>
        <v>0</v>
      </c>
      <c r="H95" s="4" t="s">
        <v>20</v>
      </c>
    </row>
    <row r="96" spans="1:8" ht="14.4" x14ac:dyDescent="0.3">
      <c r="A96" s="1"/>
      <c r="B96" s="1"/>
      <c r="C96" s="4" t="s">
        <v>42</v>
      </c>
      <c r="D96" s="145"/>
      <c r="E96" s="156"/>
      <c r="F96" s="1" t="s">
        <v>2</v>
      </c>
      <c r="G96" s="2">
        <f t="shared" si="4"/>
        <v>0</v>
      </c>
      <c r="H96" s="4" t="s">
        <v>20</v>
      </c>
    </row>
    <row r="97" spans="1:8" x14ac:dyDescent="0.3">
      <c r="A97" s="1"/>
      <c r="B97" s="1"/>
      <c r="C97" s="22" t="s">
        <v>52</v>
      </c>
      <c r="D97" s="66"/>
      <c r="E97" s="83"/>
      <c r="F97" s="11" t="s">
        <v>2</v>
      </c>
      <c r="G97" s="23">
        <f>SUM(G92:G96)</f>
        <v>0</v>
      </c>
      <c r="H97" s="22" t="s">
        <v>20</v>
      </c>
    </row>
    <row r="98" spans="1:8" x14ac:dyDescent="0.3">
      <c r="A98" s="1"/>
      <c r="B98" s="1"/>
      <c r="C98" s="4"/>
      <c r="D98" s="65"/>
      <c r="E98" s="82"/>
      <c r="F98" s="4"/>
      <c r="G98" s="5"/>
      <c r="H98" s="4"/>
    </row>
    <row r="99" spans="1:8" x14ac:dyDescent="0.3">
      <c r="A99" s="1"/>
      <c r="B99" s="47" t="s">
        <v>5</v>
      </c>
      <c r="C99" s="47" t="s">
        <v>48</v>
      </c>
      <c r="D99" s="56"/>
      <c r="E99" s="57"/>
      <c r="F99" s="10"/>
      <c r="G99" s="12"/>
      <c r="H99" s="10"/>
    </row>
    <row r="100" spans="1:8" ht="14.4" x14ac:dyDescent="0.3">
      <c r="A100" s="1"/>
      <c r="B100" s="4"/>
      <c r="C100" s="4" t="s">
        <v>62</v>
      </c>
      <c r="D100" s="145"/>
      <c r="E100" s="155"/>
      <c r="F100" s="1" t="s">
        <v>2</v>
      </c>
      <c r="G100" s="2">
        <f>D100*E100</f>
        <v>0</v>
      </c>
      <c r="H100" s="4" t="s">
        <v>20</v>
      </c>
    </row>
    <row r="101" spans="1:8" ht="14.4" x14ac:dyDescent="0.3">
      <c r="A101" s="1"/>
      <c r="B101" s="4"/>
      <c r="C101" s="4" t="s">
        <v>48</v>
      </c>
      <c r="D101" s="145"/>
      <c r="E101" s="156"/>
      <c r="F101" s="1" t="s">
        <v>2</v>
      </c>
      <c r="G101" s="2">
        <f>D101*E101</f>
        <v>0</v>
      </c>
      <c r="H101" s="10" t="s">
        <v>20</v>
      </c>
    </row>
    <row r="102" spans="1:8" x14ac:dyDescent="0.3">
      <c r="A102" s="1"/>
      <c r="B102" s="4"/>
      <c r="C102" s="22" t="s">
        <v>50</v>
      </c>
      <c r="D102" s="66"/>
      <c r="E102" s="83"/>
      <c r="F102" s="11" t="s">
        <v>2</v>
      </c>
      <c r="G102" s="23">
        <f>SUM(G100:G101)</f>
        <v>0</v>
      </c>
      <c r="H102" s="16" t="s">
        <v>20</v>
      </c>
    </row>
    <row r="103" spans="1:8" x14ac:dyDescent="0.3">
      <c r="A103" s="1"/>
      <c r="B103" s="1"/>
      <c r="C103" s="4"/>
      <c r="D103" s="65"/>
      <c r="E103" s="82"/>
      <c r="F103" s="4"/>
      <c r="G103" s="5"/>
      <c r="H103" s="4"/>
    </row>
    <row r="104" spans="1:8" x14ac:dyDescent="0.3">
      <c r="A104" s="1"/>
      <c r="B104" s="47" t="s">
        <v>17</v>
      </c>
      <c r="C104" s="47" t="s">
        <v>32</v>
      </c>
      <c r="D104" s="56"/>
      <c r="E104" s="57"/>
      <c r="F104" s="10"/>
      <c r="G104" s="12"/>
      <c r="H104" s="10"/>
    </row>
    <row r="105" spans="1:8" ht="14.4" x14ac:dyDescent="0.3">
      <c r="A105" s="1"/>
      <c r="B105" s="4"/>
      <c r="C105" s="4" t="s">
        <v>92</v>
      </c>
      <c r="D105" s="145"/>
      <c r="E105" s="156"/>
      <c r="F105" s="4" t="s">
        <v>2</v>
      </c>
      <c r="G105" s="5">
        <f>D105*E105</f>
        <v>0</v>
      </c>
      <c r="H105" s="4" t="s">
        <v>20</v>
      </c>
    </row>
    <row r="106" spans="1:8" x14ac:dyDescent="0.3">
      <c r="A106" s="1"/>
      <c r="B106" s="4"/>
      <c r="C106" s="22" t="s">
        <v>76</v>
      </c>
      <c r="D106" s="66"/>
      <c r="E106" s="83"/>
      <c r="F106" s="11" t="s">
        <v>2</v>
      </c>
      <c r="G106" s="23">
        <f>G105</f>
        <v>0</v>
      </c>
      <c r="H106" s="22" t="s">
        <v>20</v>
      </c>
    </row>
    <row r="107" spans="1:8" x14ac:dyDescent="0.3">
      <c r="A107" s="1"/>
      <c r="B107" s="4"/>
      <c r="C107" s="16"/>
      <c r="D107" s="65"/>
      <c r="E107" s="82"/>
      <c r="F107" s="4"/>
      <c r="G107" s="17"/>
      <c r="H107" s="16"/>
    </row>
    <row r="108" spans="1:8" x14ac:dyDescent="0.3">
      <c r="A108" s="1"/>
      <c r="B108" s="47" t="s">
        <v>119</v>
      </c>
      <c r="C108" s="16" t="s">
        <v>120</v>
      </c>
      <c r="D108" s="56" t="s">
        <v>13</v>
      </c>
      <c r="E108" s="57" t="s">
        <v>7</v>
      </c>
      <c r="F108" s="10"/>
      <c r="G108" s="12"/>
      <c r="H108" s="10"/>
    </row>
    <row r="109" spans="1:8" ht="14.4" x14ac:dyDescent="0.3">
      <c r="A109" s="1"/>
      <c r="B109" s="1"/>
      <c r="C109" s="11" t="s">
        <v>44</v>
      </c>
      <c r="D109" s="167"/>
      <c r="E109" s="168"/>
      <c r="F109" s="4" t="s">
        <v>2</v>
      </c>
      <c r="G109" s="5">
        <f t="shared" ref="G109:G111" si="5">D109*E109</f>
        <v>0</v>
      </c>
      <c r="H109" s="4" t="s">
        <v>20</v>
      </c>
    </row>
    <row r="110" spans="1:8" ht="14.4" x14ac:dyDescent="0.3">
      <c r="A110" s="1"/>
      <c r="B110" s="1"/>
      <c r="C110" s="4" t="s">
        <v>121</v>
      </c>
      <c r="D110" s="167"/>
      <c r="E110" s="168"/>
      <c r="F110" s="4" t="s">
        <v>2</v>
      </c>
      <c r="G110" s="5">
        <f t="shared" si="5"/>
        <v>0</v>
      </c>
      <c r="H110" s="4" t="s">
        <v>20</v>
      </c>
    </row>
    <row r="111" spans="1:8" ht="14.4" x14ac:dyDescent="0.3">
      <c r="A111" s="1"/>
      <c r="B111" s="1"/>
      <c r="C111" s="4" t="s">
        <v>3</v>
      </c>
      <c r="D111" s="167"/>
      <c r="E111" s="168"/>
      <c r="F111" s="4" t="s">
        <v>2</v>
      </c>
      <c r="G111" s="5">
        <f t="shared" si="5"/>
        <v>0</v>
      </c>
      <c r="H111" s="4" t="s">
        <v>20</v>
      </c>
    </row>
    <row r="112" spans="1:8" x14ac:dyDescent="0.3">
      <c r="A112" s="1"/>
      <c r="B112" s="1"/>
      <c r="C112" s="22" t="s">
        <v>122</v>
      </c>
      <c r="D112" s="66"/>
      <c r="E112" s="83"/>
      <c r="F112" s="11"/>
      <c r="G112" s="23">
        <f>SUM(G109:G111)</f>
        <v>0</v>
      </c>
      <c r="H112" s="22" t="s">
        <v>20</v>
      </c>
    </row>
    <row r="113" spans="1:8" x14ac:dyDescent="0.3">
      <c r="A113" s="1"/>
      <c r="B113" s="1"/>
      <c r="C113" s="16"/>
      <c r="D113" s="65"/>
      <c r="E113" s="82"/>
      <c r="F113" s="4"/>
      <c r="G113" s="17"/>
      <c r="H113" s="16"/>
    </row>
    <row r="114" spans="1:8" x14ac:dyDescent="0.3">
      <c r="A114" s="1"/>
      <c r="B114" s="1"/>
      <c r="C114" s="16" t="s">
        <v>79</v>
      </c>
      <c r="D114" s="65"/>
      <c r="E114" s="82"/>
      <c r="F114" s="4" t="s">
        <v>2</v>
      </c>
      <c r="G114" s="51">
        <f>G90+G96+G100+G106+G112</f>
        <v>0</v>
      </c>
      <c r="H114" s="47" t="s">
        <v>20</v>
      </c>
    </row>
    <row r="115" spans="1:8" x14ac:dyDescent="0.3">
      <c r="A115" s="1"/>
      <c r="B115" s="16"/>
      <c r="C115" s="4"/>
      <c r="D115" s="63"/>
      <c r="E115" s="81"/>
      <c r="F115" s="4"/>
      <c r="G115" s="5"/>
      <c r="H115" s="4"/>
    </row>
    <row r="116" spans="1:8" s="20" customFormat="1" ht="16.2" thickBot="1" x14ac:dyDescent="0.35">
      <c r="A116" s="44" t="s">
        <v>63</v>
      </c>
      <c r="B116" s="46"/>
      <c r="C116" s="46"/>
      <c r="D116" s="69"/>
      <c r="E116" s="85"/>
      <c r="F116" s="1"/>
      <c r="G116" s="1"/>
      <c r="H116" s="16"/>
    </row>
    <row r="117" spans="1:8" s="20" customFormat="1" ht="12.75" customHeight="1" thickTop="1" x14ac:dyDescent="0.3">
      <c r="A117" s="19"/>
      <c r="B117" s="47" t="s">
        <v>4</v>
      </c>
      <c r="C117" s="47" t="s">
        <v>93</v>
      </c>
      <c r="D117" s="56" t="s">
        <v>13</v>
      </c>
      <c r="E117" s="57" t="s">
        <v>7</v>
      </c>
      <c r="F117" s="10"/>
      <c r="G117" s="97"/>
      <c r="H117" s="10"/>
    </row>
    <row r="118" spans="1:8" s="20" customFormat="1" ht="12.75" customHeight="1" x14ac:dyDescent="0.3">
      <c r="A118" s="19"/>
      <c r="B118" s="4"/>
      <c r="C118" s="4" t="s">
        <v>61</v>
      </c>
      <c r="D118" s="146"/>
      <c r="E118" s="155"/>
      <c r="F118" s="4" t="s">
        <v>2</v>
      </c>
      <c r="G118" s="21">
        <f>D118*E118</f>
        <v>0</v>
      </c>
      <c r="H118" s="4" t="s">
        <v>20</v>
      </c>
    </row>
    <row r="119" spans="1:8" s="20" customFormat="1" ht="12.75" customHeight="1" x14ac:dyDescent="0.3">
      <c r="A119" s="19"/>
      <c r="B119" s="4"/>
      <c r="C119" s="4" t="s">
        <v>67</v>
      </c>
      <c r="D119" s="146"/>
      <c r="E119" s="155"/>
      <c r="F119" s="4" t="s">
        <v>2</v>
      </c>
      <c r="G119" s="21">
        <f t="shared" ref="G119:G122" si="6">D119*E119</f>
        <v>0</v>
      </c>
      <c r="H119" s="4" t="s">
        <v>20</v>
      </c>
    </row>
    <row r="120" spans="1:8" s="20" customFormat="1" ht="12.75" customHeight="1" x14ac:dyDescent="0.3">
      <c r="A120" s="19"/>
      <c r="B120" s="4"/>
      <c r="C120" s="4" t="s">
        <v>68</v>
      </c>
      <c r="D120" s="146"/>
      <c r="E120" s="155"/>
      <c r="F120" s="4" t="s">
        <v>2</v>
      </c>
      <c r="G120" s="21">
        <f t="shared" si="6"/>
        <v>0</v>
      </c>
      <c r="H120" s="4" t="s">
        <v>20</v>
      </c>
    </row>
    <row r="121" spans="1:8" s="20" customFormat="1" ht="12.75" customHeight="1" x14ac:dyDescent="0.3">
      <c r="A121" s="19"/>
      <c r="B121" s="4"/>
      <c r="C121" s="4" t="s">
        <v>69</v>
      </c>
      <c r="D121" s="146"/>
      <c r="E121" s="155"/>
      <c r="F121" s="4" t="s">
        <v>2</v>
      </c>
      <c r="G121" s="21">
        <f t="shared" si="6"/>
        <v>0</v>
      </c>
      <c r="H121" s="4" t="s">
        <v>20</v>
      </c>
    </row>
    <row r="122" spans="1:8" s="20" customFormat="1" ht="12.75" customHeight="1" x14ac:dyDescent="0.3">
      <c r="A122" s="19"/>
      <c r="B122" s="4"/>
      <c r="C122" s="4" t="s">
        <v>34</v>
      </c>
      <c r="D122" s="146"/>
      <c r="E122" s="156"/>
      <c r="F122" s="4" t="s">
        <v>2</v>
      </c>
      <c r="G122" s="21">
        <f t="shared" si="6"/>
        <v>0</v>
      </c>
      <c r="H122" s="4" t="s">
        <v>20</v>
      </c>
    </row>
    <row r="123" spans="1:8" s="20" customFormat="1" ht="12.75" customHeight="1" x14ac:dyDescent="0.3">
      <c r="A123" s="19"/>
      <c r="B123" s="4"/>
      <c r="C123" s="22" t="s">
        <v>70</v>
      </c>
      <c r="D123" s="70"/>
      <c r="E123" s="86"/>
      <c r="F123" s="11" t="s">
        <v>2</v>
      </c>
      <c r="G123" s="59">
        <f>SUM(G118:G122)</f>
        <v>0</v>
      </c>
      <c r="H123" s="22" t="s">
        <v>20</v>
      </c>
    </row>
    <row r="124" spans="1:8" s="20" customFormat="1" ht="12.75" customHeight="1" x14ac:dyDescent="0.3">
      <c r="A124" s="19"/>
      <c r="B124" s="16"/>
      <c r="C124" s="16"/>
      <c r="D124" s="69"/>
      <c r="E124" s="85"/>
      <c r="F124" s="1"/>
      <c r="G124" s="1"/>
      <c r="H124" s="16"/>
    </row>
    <row r="125" spans="1:8" s="20" customFormat="1" ht="12.75" customHeight="1" x14ac:dyDescent="0.3">
      <c r="A125" s="24"/>
      <c r="B125" s="47" t="s">
        <v>64</v>
      </c>
      <c r="C125" s="47" t="s">
        <v>74</v>
      </c>
      <c r="D125" s="56"/>
      <c r="E125" s="57"/>
      <c r="F125" s="10"/>
      <c r="G125" s="12"/>
      <c r="H125" s="10"/>
    </row>
    <row r="126" spans="1:8" s="20" customFormat="1" ht="12.75" customHeight="1" x14ac:dyDescent="0.3">
      <c r="A126" s="19"/>
      <c r="B126" s="16"/>
      <c r="C126" s="4" t="s">
        <v>54</v>
      </c>
      <c r="D126" s="166"/>
      <c r="E126" s="155"/>
      <c r="F126" s="4" t="s">
        <v>2</v>
      </c>
      <c r="G126" s="5">
        <f>E126</f>
        <v>0</v>
      </c>
      <c r="H126" s="4" t="s">
        <v>20</v>
      </c>
    </row>
    <row r="127" spans="1:8" s="20" customFormat="1" ht="12.75" customHeight="1" x14ac:dyDescent="0.3">
      <c r="A127" s="19"/>
      <c r="B127" s="16"/>
      <c r="C127" s="4" t="s">
        <v>55</v>
      </c>
      <c r="D127" s="166"/>
      <c r="E127" s="156"/>
      <c r="F127" s="4" t="s">
        <v>2</v>
      </c>
      <c r="G127" s="5">
        <f>E127</f>
        <v>0</v>
      </c>
      <c r="H127" s="4" t="s">
        <v>20</v>
      </c>
    </row>
    <row r="128" spans="1:8" s="20" customFormat="1" ht="12.75" customHeight="1" x14ac:dyDescent="0.3">
      <c r="A128" s="19"/>
      <c r="B128" s="16"/>
      <c r="C128" s="22" t="s">
        <v>53</v>
      </c>
      <c r="D128" s="70"/>
      <c r="E128" s="83"/>
      <c r="F128" s="11" t="s">
        <v>2</v>
      </c>
      <c r="G128" s="23">
        <f>SUM(G126:G127)</f>
        <v>0</v>
      </c>
      <c r="H128" s="22" t="s">
        <v>20</v>
      </c>
    </row>
    <row r="129" spans="1:8" s="20" customFormat="1" ht="12.75" customHeight="1" x14ac:dyDescent="0.3">
      <c r="A129" s="19"/>
      <c r="B129" s="16"/>
      <c r="C129" s="16"/>
      <c r="D129" s="69"/>
      <c r="E129" s="82"/>
      <c r="F129" s="4"/>
      <c r="G129" s="17"/>
      <c r="H129" s="16"/>
    </row>
    <row r="130" spans="1:8" s="20" customFormat="1" ht="12.75" customHeight="1" x14ac:dyDescent="0.3">
      <c r="A130" s="19"/>
      <c r="B130" s="16"/>
      <c r="C130" s="16" t="s">
        <v>80</v>
      </c>
      <c r="D130" s="69"/>
      <c r="E130" s="82"/>
      <c r="F130" s="4" t="s">
        <v>2</v>
      </c>
      <c r="G130" s="51">
        <f>G123+G128</f>
        <v>0</v>
      </c>
      <c r="H130" s="47" t="s">
        <v>20</v>
      </c>
    </row>
    <row r="131" spans="1:8" x14ac:dyDescent="0.3">
      <c r="A131" s="1"/>
      <c r="B131" s="1"/>
      <c r="C131" s="1"/>
      <c r="D131" s="63"/>
      <c r="E131" s="81"/>
      <c r="F131" s="1"/>
      <c r="G131" s="2"/>
      <c r="H131" s="1"/>
    </row>
    <row r="132" spans="1:8" ht="16.2" thickBot="1" x14ac:dyDescent="0.35">
      <c r="A132" s="25" t="s">
        <v>25</v>
      </c>
      <c r="B132" s="26"/>
      <c r="C132" s="26"/>
      <c r="D132" s="71"/>
      <c r="E132" s="87"/>
      <c r="F132" s="25" t="s">
        <v>2</v>
      </c>
      <c r="G132" s="27">
        <f>G38+G49+G73+G114+G130</f>
        <v>0</v>
      </c>
      <c r="H132" s="25" t="s">
        <v>20</v>
      </c>
    </row>
    <row r="133" spans="1:8" ht="12.75" customHeight="1" thickTop="1" x14ac:dyDescent="0.3">
      <c r="A133" s="1"/>
      <c r="B133" s="19"/>
      <c r="C133" s="19"/>
      <c r="D133" s="72"/>
      <c r="E133" s="88"/>
      <c r="F133" s="19"/>
      <c r="G133" s="28"/>
      <c r="H133" s="19"/>
    </row>
    <row r="134" spans="1:8" x14ac:dyDescent="0.3">
      <c r="A134" s="1" t="s">
        <v>22</v>
      </c>
      <c r="B134" s="1"/>
      <c r="C134" s="1"/>
      <c r="D134" s="63"/>
      <c r="E134" s="81"/>
      <c r="F134" s="10" t="s">
        <v>2</v>
      </c>
      <c r="G134" s="12">
        <f>G132*0.25</f>
        <v>0</v>
      </c>
      <c r="H134" s="10" t="s">
        <v>20</v>
      </c>
    </row>
    <row r="135" spans="1:8" x14ac:dyDescent="0.3">
      <c r="A135" s="1"/>
      <c r="B135" s="1"/>
      <c r="C135" s="1"/>
      <c r="D135" s="63"/>
      <c r="E135" s="81"/>
      <c r="F135" s="4"/>
      <c r="G135" s="5"/>
      <c r="H135" s="4"/>
    </row>
    <row r="136" spans="1:8" s="8" customFormat="1" ht="16.2" thickBot="1" x14ac:dyDescent="0.35">
      <c r="A136" s="25" t="s">
        <v>26</v>
      </c>
      <c r="B136" s="29"/>
      <c r="C136" s="29"/>
      <c r="D136" s="73"/>
      <c r="E136" s="89"/>
      <c r="F136" s="25" t="s">
        <v>2</v>
      </c>
      <c r="G136" s="27">
        <f>G132+G134</f>
        <v>0</v>
      </c>
      <c r="H136" s="25" t="s">
        <v>20</v>
      </c>
    </row>
    <row r="137" spans="1:8" s="8" customFormat="1" ht="16.2" thickTop="1" x14ac:dyDescent="0.3">
      <c r="A137" s="19"/>
      <c r="B137" s="24"/>
      <c r="C137" s="24"/>
      <c r="D137" s="72"/>
      <c r="E137" s="88"/>
      <c r="F137" s="19"/>
      <c r="G137" s="28"/>
      <c r="H137" s="19"/>
    </row>
    <row r="138" spans="1:8" s="8" customFormat="1" ht="18" thickBot="1" x14ac:dyDescent="0.4">
      <c r="A138" s="100" t="s">
        <v>94</v>
      </c>
      <c r="B138" s="101"/>
      <c r="C138" s="101"/>
      <c r="D138" s="120"/>
      <c r="E138" s="128"/>
      <c r="F138" s="118"/>
      <c r="G138" s="118"/>
      <c r="H138" s="118"/>
    </row>
    <row r="139" spans="1:8" s="8" customFormat="1" ht="16.2" thickTop="1" x14ac:dyDescent="0.3">
      <c r="A139" s="126"/>
      <c r="B139" s="125"/>
      <c r="C139" s="125"/>
      <c r="D139" s="126"/>
      <c r="E139" s="127"/>
      <c r="F139" s="138"/>
      <c r="G139" s="127"/>
      <c r="H139" s="126"/>
    </row>
    <row r="140" spans="1:8" s="8" customFormat="1" ht="15.6" x14ac:dyDescent="0.3">
      <c r="A140" s="118"/>
      <c r="B140" s="102" t="s">
        <v>4</v>
      </c>
      <c r="C140" s="102" t="s">
        <v>95</v>
      </c>
      <c r="D140" s="115"/>
      <c r="E140" s="103" t="s">
        <v>96</v>
      </c>
      <c r="F140" s="117"/>
      <c r="G140" s="115"/>
      <c r="H140" s="115"/>
    </row>
    <row r="141" spans="1:8" s="8" customFormat="1" ht="15.6" x14ac:dyDescent="0.3">
      <c r="A141" s="122"/>
      <c r="B141" s="118"/>
      <c r="C141" s="131"/>
      <c r="D141" s="131"/>
      <c r="E141" s="104"/>
      <c r="F141" s="137" t="s">
        <v>2</v>
      </c>
      <c r="G141" s="133">
        <f>E141</f>
        <v>0</v>
      </c>
      <c r="H141" s="131" t="s">
        <v>20</v>
      </c>
    </row>
    <row r="142" spans="1:8" s="8" customFormat="1" ht="15.6" x14ac:dyDescent="0.3">
      <c r="A142" s="121"/>
      <c r="B142" s="122"/>
      <c r="C142" s="105" t="s">
        <v>97</v>
      </c>
      <c r="D142" s="105"/>
      <c r="E142" s="106"/>
      <c r="F142" s="107"/>
      <c r="G142" s="108">
        <f>G141</f>
        <v>0</v>
      </c>
      <c r="H142" s="55" t="s">
        <v>20</v>
      </c>
    </row>
    <row r="143" spans="1:8" s="8" customFormat="1" ht="15.6" x14ac:dyDescent="0.3">
      <c r="A143" s="122"/>
      <c r="B143" s="118"/>
      <c r="C143" s="118"/>
      <c r="D143" s="118"/>
      <c r="E143" s="118"/>
      <c r="F143" s="118"/>
      <c r="G143" s="118"/>
      <c r="H143" s="118"/>
    </row>
    <row r="144" spans="1:8" s="8" customFormat="1" ht="16.2" thickBot="1" x14ac:dyDescent="0.35">
      <c r="A144" s="109" t="s">
        <v>125</v>
      </c>
      <c r="B144" s="109"/>
      <c r="C144" s="109"/>
      <c r="D144" s="109"/>
      <c r="E144" s="110"/>
      <c r="F144" s="111" t="s">
        <v>2</v>
      </c>
      <c r="G144" s="110">
        <f>G136+G142</f>
        <v>0</v>
      </c>
      <c r="H144" s="109" t="s">
        <v>20</v>
      </c>
    </row>
    <row r="145" spans="1:8" s="8" customFormat="1" ht="16.2" thickTop="1" x14ac:dyDescent="0.3">
      <c r="A145" s="122"/>
      <c r="B145" s="122"/>
      <c r="C145" s="122"/>
      <c r="D145" s="122"/>
      <c r="E145" s="123"/>
      <c r="F145" s="135"/>
      <c r="G145" s="123"/>
      <c r="H145" s="122"/>
    </row>
    <row r="146" spans="1:8" s="8" customFormat="1" ht="15.6" x14ac:dyDescent="0.3">
      <c r="A146" s="129" t="s">
        <v>98</v>
      </c>
      <c r="B146" s="122"/>
      <c r="C146" s="122"/>
      <c r="D146" s="122"/>
      <c r="E146" s="123"/>
      <c r="F146" s="135"/>
      <c r="G146" s="123"/>
      <c r="H146" s="122"/>
    </row>
    <row r="147" spans="1:8" s="8" customFormat="1" ht="15.6" x14ac:dyDescent="0.3">
      <c r="A147" s="112"/>
      <c r="B147" s="118"/>
      <c r="C147" s="122"/>
      <c r="D147" s="124"/>
      <c r="E147" s="103" t="s">
        <v>96</v>
      </c>
      <c r="F147" s="136"/>
      <c r="G147" s="116"/>
      <c r="H147" s="124"/>
    </row>
    <row r="148" spans="1:8" s="8" customFormat="1" ht="15.6" x14ac:dyDescent="0.3">
      <c r="A148" s="122"/>
      <c r="B148" s="122"/>
      <c r="C148" s="130" t="s">
        <v>110</v>
      </c>
      <c r="D148" s="130"/>
      <c r="E148" s="113"/>
      <c r="F148" s="134" t="s">
        <v>2</v>
      </c>
      <c r="G148" s="132">
        <f>E148</f>
        <v>0</v>
      </c>
      <c r="H148" s="130" t="s">
        <v>20</v>
      </c>
    </row>
    <row r="149" spans="1:8" s="8" customFormat="1" ht="15.6" x14ac:dyDescent="0.3">
      <c r="A149" s="122"/>
      <c r="B149" s="122"/>
      <c r="C149" s="130" t="s">
        <v>113</v>
      </c>
      <c r="D149" s="130"/>
      <c r="E149" s="114"/>
      <c r="F149" s="134" t="s">
        <v>2</v>
      </c>
      <c r="G149" s="132">
        <f>E149</f>
        <v>0</v>
      </c>
      <c r="H149" s="130" t="s">
        <v>20</v>
      </c>
    </row>
    <row r="150" spans="1:8" s="8" customFormat="1" ht="15.6" x14ac:dyDescent="0.3">
      <c r="A150" s="122"/>
      <c r="B150" s="122"/>
      <c r="C150" s="130" t="s">
        <v>111</v>
      </c>
      <c r="D150" s="130"/>
      <c r="E150" s="114"/>
      <c r="F150" s="134" t="s">
        <v>2</v>
      </c>
      <c r="G150" s="132">
        <f>E150</f>
        <v>0</v>
      </c>
      <c r="H150" s="130" t="s">
        <v>20</v>
      </c>
    </row>
    <row r="151" spans="1:8" s="8" customFormat="1" ht="15.6" x14ac:dyDescent="0.3">
      <c r="A151" s="122"/>
      <c r="B151" s="122"/>
      <c r="C151" s="130" t="s">
        <v>112</v>
      </c>
      <c r="D151" s="130"/>
      <c r="E151" s="114"/>
      <c r="F151" s="134" t="s">
        <v>2</v>
      </c>
      <c r="G151" s="132">
        <f>E151</f>
        <v>0</v>
      </c>
      <c r="H151" s="130" t="s">
        <v>20</v>
      </c>
    </row>
    <row r="152" spans="1:8" s="8" customFormat="1" ht="16.2" thickBot="1" x14ac:dyDescent="0.35">
      <c r="A152" s="109" t="s">
        <v>99</v>
      </c>
      <c r="B152" s="109"/>
      <c r="C152" s="109"/>
      <c r="D152" s="109"/>
      <c r="E152" s="110"/>
      <c r="F152" s="111" t="s">
        <v>2</v>
      </c>
      <c r="G152" s="110">
        <f>SUM(G148:G151)</f>
        <v>0</v>
      </c>
      <c r="H152" s="109" t="s">
        <v>20</v>
      </c>
    </row>
    <row r="153" spans="1:8" s="8" customFormat="1" ht="16.2" thickTop="1" x14ac:dyDescent="0.3">
      <c r="A153" s="19"/>
      <c r="B153" s="24"/>
      <c r="C153" s="24"/>
      <c r="D153" s="72"/>
      <c r="E153" s="88"/>
      <c r="F153" s="19"/>
      <c r="G153" s="28"/>
      <c r="H153" s="19"/>
    </row>
    <row r="154" spans="1:8" s="13" customFormat="1" x14ac:dyDescent="0.3">
      <c r="D154" s="74"/>
      <c r="E154" s="90"/>
      <c r="G154" s="30"/>
    </row>
    <row r="155" spans="1:8" s="31" customFormat="1" ht="15.6" x14ac:dyDescent="0.3">
      <c r="D155" s="75"/>
      <c r="E155" s="91"/>
      <c r="G155" s="32"/>
    </row>
    <row r="156" spans="1:8" s="13" customFormat="1" x14ac:dyDescent="0.3">
      <c r="D156" s="74"/>
      <c r="E156" s="90"/>
    </row>
    <row r="157" spans="1:8" s="13" customFormat="1" x14ac:dyDescent="0.3">
      <c r="D157" s="74"/>
      <c r="E157" s="90"/>
    </row>
    <row r="158" spans="1:8" s="13" customFormat="1" x14ac:dyDescent="0.3">
      <c r="D158" s="74"/>
      <c r="E158" s="90"/>
      <c r="G158" s="30"/>
    </row>
    <row r="159" spans="1:8" s="13" customFormat="1" x14ac:dyDescent="0.3">
      <c r="D159" s="74"/>
      <c r="E159" s="90"/>
      <c r="G159" s="30"/>
    </row>
    <row r="160" spans="1:8" s="13" customFormat="1" x14ac:dyDescent="0.3">
      <c r="D160" s="74"/>
      <c r="E160" s="90"/>
      <c r="G160" s="30"/>
    </row>
    <row r="161" spans="1:8" s="13" customFormat="1" x14ac:dyDescent="0.3">
      <c r="D161" s="74"/>
      <c r="E161" s="90"/>
      <c r="G161" s="30"/>
    </row>
    <row r="162" spans="1:8" s="33" customFormat="1" ht="15.6" x14ac:dyDescent="0.3">
      <c r="A162" s="31"/>
      <c r="D162" s="75"/>
      <c r="E162" s="91"/>
      <c r="F162" s="31"/>
      <c r="G162" s="32"/>
      <c r="H162" s="31"/>
    </row>
    <row r="163" spans="1:8" s="13" customFormat="1" x14ac:dyDescent="0.3">
      <c r="D163" s="74"/>
      <c r="E163" s="90"/>
      <c r="G163" s="30"/>
    </row>
    <row r="164" spans="1:8" s="35" customFormat="1" ht="15.6" x14ac:dyDescent="0.3">
      <c r="A164" s="34"/>
      <c r="B164" s="34"/>
      <c r="C164" s="34"/>
      <c r="D164" s="76"/>
      <c r="E164" s="92"/>
      <c r="F164" s="34"/>
      <c r="G164" s="30"/>
      <c r="H164" s="13"/>
    </row>
    <row r="165" spans="1:8" s="35" customFormat="1" ht="15.6" x14ac:dyDescent="0.3">
      <c r="A165" s="34"/>
      <c r="B165" s="34"/>
      <c r="C165" s="34"/>
      <c r="D165" s="76"/>
      <c r="E165" s="92"/>
      <c r="F165" s="34"/>
      <c r="G165" s="30"/>
      <c r="H165" s="13"/>
    </row>
    <row r="166" spans="1:8" s="36" customFormat="1" ht="15.6" x14ac:dyDescent="0.3">
      <c r="A166" s="34"/>
      <c r="B166" s="34"/>
      <c r="C166" s="34"/>
      <c r="D166" s="76"/>
      <c r="E166" s="92"/>
      <c r="F166" s="34"/>
      <c r="G166" s="30"/>
      <c r="H166" s="13"/>
    </row>
    <row r="167" spans="1:8" x14ac:dyDescent="0.3">
      <c r="A167" s="13"/>
      <c r="B167" s="13"/>
      <c r="C167" s="13"/>
      <c r="D167" s="74"/>
      <c r="E167" s="90"/>
      <c r="F167" s="13"/>
      <c r="G167" s="30"/>
      <c r="H167" s="13"/>
    </row>
    <row r="168" spans="1:8" s="8" customFormat="1" ht="15.6" x14ac:dyDescent="0.3">
      <c r="D168" s="77"/>
      <c r="E168" s="93"/>
      <c r="F168" s="34"/>
      <c r="G168" s="37"/>
      <c r="H168" s="13"/>
    </row>
    <row r="169" spans="1:8" s="8" customFormat="1" ht="15.6" x14ac:dyDescent="0.3">
      <c r="D169" s="77"/>
      <c r="E169" s="93"/>
      <c r="F169" s="34"/>
      <c r="G169" s="37"/>
      <c r="H169" s="13"/>
    </row>
    <row r="170" spans="1:8" s="8" customFormat="1" ht="15.6" x14ac:dyDescent="0.3">
      <c r="A170" s="3"/>
      <c r="B170" s="38"/>
      <c r="C170" s="38"/>
      <c r="D170" s="78"/>
      <c r="E170" s="94"/>
      <c r="F170" s="40"/>
      <c r="G170" s="39"/>
      <c r="H170" s="41"/>
    </row>
    <row r="173" spans="1:8" x14ac:dyDescent="0.3">
      <c r="A173" s="18"/>
      <c r="D173" s="79"/>
    </row>
  </sheetData>
  <phoneticPr fontId="3" type="noConversion"/>
  <pageMargins left="0.75" right="0.75" top="1" bottom="1" header="0.5" footer="0.5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budget!Udskriftsområde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Sielemann</dc:creator>
  <cp:lastModifiedBy>Kasper Skaarup Sparvath</cp:lastModifiedBy>
  <cp:lastPrinted>2016-09-05T13:56:47Z</cp:lastPrinted>
  <dcterms:created xsi:type="dcterms:W3CDTF">2003-01-08T18:35:24Z</dcterms:created>
  <dcterms:modified xsi:type="dcterms:W3CDTF">2017-12-20T14:01:49Z</dcterms:modified>
</cp:coreProperties>
</file>