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520" windowHeight="13140" tabRatio="661"/>
  </bookViews>
  <sheets>
    <sheet name="budget" sheetId="2" r:id="rId1"/>
  </sheets>
  <definedNames>
    <definedName name="_xlnm._FilterDatabase" localSheetId="0" hidden="1">budget!#REF!</definedName>
    <definedName name="_xlnm.Print_Area" localSheetId="0">budget!$A$1:$H$142</definedName>
  </definedNames>
  <calcPr calcId="145621"/>
</workbook>
</file>

<file path=xl/calcChain.xml><?xml version="1.0" encoding="utf-8"?>
<calcChain xmlns="http://schemas.openxmlformats.org/spreadsheetml/2006/main">
  <c r="G86" i="2" l="1"/>
  <c r="G61" i="2"/>
  <c r="G51" i="2"/>
  <c r="G44" i="2"/>
  <c r="G33" i="2" l="1"/>
  <c r="G32" i="2"/>
  <c r="G31" i="2"/>
  <c r="G30" i="2"/>
  <c r="G29" i="2"/>
  <c r="G28" i="2"/>
  <c r="G27" i="2"/>
  <c r="G26" i="2"/>
  <c r="G73" i="2" l="1"/>
  <c r="G74" i="2" s="1"/>
  <c r="G72" i="2"/>
  <c r="G71" i="2"/>
  <c r="G124" i="2" l="1"/>
  <c r="G123" i="2"/>
  <c r="G116" i="2" l="1"/>
  <c r="G117" i="2"/>
  <c r="G118" i="2"/>
  <c r="G119" i="2"/>
  <c r="G115" i="2"/>
  <c r="G108" i="2"/>
  <c r="G104" i="2"/>
  <c r="G103" i="2"/>
  <c r="G125" i="2" l="1"/>
  <c r="G138" i="2"/>
  <c r="G139" i="2" s="1"/>
  <c r="G40" i="2"/>
  <c r="G41" i="2" l="1"/>
  <c r="G42" i="2" s="1"/>
  <c r="G62" i="2" l="1"/>
  <c r="G109" i="2"/>
  <c r="G98" i="2" l="1"/>
  <c r="G120" i="2"/>
  <c r="G127" i="2" s="1"/>
  <c r="G81" i="2" l="1"/>
  <c r="G82" i="2"/>
  <c r="G83" i="2"/>
  <c r="G84" i="2"/>
  <c r="G85" i="2"/>
  <c r="G87" i="2"/>
  <c r="G88" i="2"/>
  <c r="G95" i="2"/>
  <c r="G99" i="2"/>
  <c r="G105" i="2"/>
  <c r="G21" i="2"/>
  <c r="G14" i="2"/>
  <c r="G65" i="2"/>
  <c r="G66" i="2"/>
  <c r="G67" i="2"/>
  <c r="G17" i="2"/>
  <c r="G11" i="2"/>
  <c r="G12" i="2"/>
  <c r="G13" i="2"/>
  <c r="G15" i="2"/>
  <c r="G16" i="2"/>
  <c r="G22" i="2"/>
  <c r="G50" i="2"/>
  <c r="G52" i="2" s="1"/>
  <c r="G76" i="2" s="1"/>
  <c r="G89" i="2"/>
  <c r="G90" i="2"/>
  <c r="G97" i="2"/>
  <c r="G91" i="2"/>
  <c r="G96" i="2"/>
  <c r="G57" i="2"/>
  <c r="G56" i="2"/>
  <c r="G55" i="2"/>
  <c r="G23" i="2" l="1"/>
  <c r="G92" i="2"/>
  <c r="G68" i="2"/>
  <c r="G100" i="2"/>
  <c r="G18" i="2"/>
  <c r="G35" i="2" s="1"/>
  <c r="G58" i="2"/>
  <c r="G111" i="2" l="1"/>
  <c r="G46" i="2"/>
  <c r="G129" i="2" l="1"/>
  <c r="G131" i="2" s="1"/>
  <c r="G133" i="2" s="1"/>
  <c r="G141" i="2" s="1"/>
</calcChain>
</file>

<file path=xl/sharedStrings.xml><?xml version="1.0" encoding="utf-8"?>
<sst xmlns="http://schemas.openxmlformats.org/spreadsheetml/2006/main" count="318" uniqueCount="118">
  <si>
    <t>Studentermedhjælp</t>
  </si>
  <si>
    <t>Museumstekniker</t>
  </si>
  <si>
    <t>=</t>
  </si>
  <si>
    <t>Akademisk medarbejder</t>
  </si>
  <si>
    <t>1.</t>
  </si>
  <si>
    <t>3.</t>
  </si>
  <si>
    <t>2.</t>
  </si>
  <si>
    <t>á kr.</t>
  </si>
  <si>
    <t>Kørsel i museets/privatbil</t>
  </si>
  <si>
    <t>Lejet bil</t>
  </si>
  <si>
    <t>Dagdiæter</t>
  </si>
  <si>
    <t>Natdiæter</t>
  </si>
  <si>
    <t>Timepenge</t>
  </si>
  <si>
    <t>Antal</t>
  </si>
  <si>
    <t>Km</t>
  </si>
  <si>
    <t>Rejsegodtgørelse:</t>
  </si>
  <si>
    <t>Sold</t>
  </si>
  <si>
    <t>4.</t>
  </si>
  <si>
    <t>II. Dokumentation og tilgængeliggørelse</t>
  </si>
  <si>
    <t>Kørselsgodtgørelse</t>
  </si>
  <si>
    <t>kr.</t>
  </si>
  <si>
    <t>STEDNAVN:</t>
  </si>
  <si>
    <t>moms</t>
  </si>
  <si>
    <t>Arbejdsmand</t>
  </si>
  <si>
    <t>Felttimesum i alt</t>
  </si>
  <si>
    <t>Udgifter i alt eksklusiv moms</t>
  </si>
  <si>
    <t>Udgifter i alt inklusiv moms</t>
  </si>
  <si>
    <t>I.  Feltarbejde</t>
  </si>
  <si>
    <t>Øvrigt feltarbejde i alt</t>
  </si>
  <si>
    <t>Konservering og naturvidenskab</t>
  </si>
  <si>
    <t>Diæter samt timepenge</t>
  </si>
  <si>
    <t>Diæter samt timepenge i alt</t>
  </si>
  <si>
    <t>Diverse udgifter</t>
  </si>
  <si>
    <t>III.  Personaleudgifter:</t>
  </si>
  <si>
    <t>Andet</t>
  </si>
  <si>
    <t>Transport i alt</t>
  </si>
  <si>
    <t>MUSEETS j.nr.</t>
  </si>
  <si>
    <t>Jolle</t>
  </si>
  <si>
    <t>Kompressor</t>
  </si>
  <si>
    <t>Dykkerudstyr</t>
  </si>
  <si>
    <t>Færge</t>
  </si>
  <si>
    <t>Pumpe og sugegrej</t>
  </si>
  <si>
    <t>Feltkonservator og dykker</t>
  </si>
  <si>
    <t>Havnepenge og slæbestedsafgift</t>
  </si>
  <si>
    <t>Sidescanner</t>
  </si>
  <si>
    <t>SLKS j.nr.</t>
  </si>
  <si>
    <t>Ansvarlig leder</t>
  </si>
  <si>
    <t>Akademisk dykkermedarbejder</t>
  </si>
  <si>
    <t>Specialister</t>
  </si>
  <si>
    <t>Lineholdertillæg</t>
  </si>
  <si>
    <t>Feltstation</t>
  </si>
  <si>
    <t>Daglig dykkerleder</t>
  </si>
  <si>
    <t>Feltstation i alt</t>
  </si>
  <si>
    <t>Kørsel og sejlads</t>
  </si>
  <si>
    <t>Kørsel og sejlads i alt</t>
  </si>
  <si>
    <t>Vejrlig i alt</t>
  </si>
  <si>
    <t>Sommer (15/5-15/9)</t>
  </si>
  <si>
    <t>Vinter (16/9-14/5)</t>
  </si>
  <si>
    <t>Felttimer</t>
  </si>
  <si>
    <t>Landmåler</t>
  </si>
  <si>
    <t>IV. Udstyr og øvrige udgifter</t>
  </si>
  <si>
    <t>Udstyr</t>
  </si>
  <si>
    <t>Udstyr i alt</t>
  </si>
  <si>
    <t>Skib</t>
  </si>
  <si>
    <t>Skurvogn/toiletvogn inkl. transport</t>
  </si>
  <si>
    <t>V. Vinterforanstaltninger og vejrlig</t>
  </si>
  <si>
    <t xml:space="preserve">2. </t>
  </si>
  <si>
    <t>Dykker- og lineholdetillæg</t>
  </si>
  <si>
    <t>Dykker- og lineholdetillæg i alt</t>
  </si>
  <si>
    <t>Dykkermateriel</t>
  </si>
  <si>
    <t>Ekstra felttimer</t>
  </si>
  <si>
    <t>Ekstra transport</t>
  </si>
  <si>
    <t>Vinterforanstaltninger i alt</t>
  </si>
  <si>
    <t xml:space="preserve">3. </t>
  </si>
  <si>
    <t>Udgifter til ophold</t>
  </si>
  <si>
    <t xml:space="preserve">Udgifter til ophold i alt </t>
  </si>
  <si>
    <t>Vejrlig - vind og strøm</t>
  </si>
  <si>
    <t>Genoplivningsudstyr</t>
  </si>
  <si>
    <t xml:space="preserve">Diverse udgifter i alt </t>
  </si>
  <si>
    <t>I. i alt</t>
  </si>
  <si>
    <t>II. i alt</t>
  </si>
  <si>
    <t>III. i alt</t>
  </si>
  <si>
    <t>IV. i alt</t>
  </si>
  <si>
    <t>V. i alt</t>
  </si>
  <si>
    <t>Beretning</t>
  </si>
  <si>
    <t>Fund registrering og magasinering</t>
  </si>
  <si>
    <t>Dokumentation</t>
  </si>
  <si>
    <t>Transport</t>
  </si>
  <si>
    <t>Dykkertillæg på lavt vand (0-15m)</t>
  </si>
  <si>
    <t>Dykkertillæg på dybt vand (+15m)</t>
  </si>
  <si>
    <t>Antal dage</t>
  </si>
  <si>
    <t>Brændstof</t>
  </si>
  <si>
    <t>Landmålingsudstyr/DGPS</t>
  </si>
  <si>
    <t>Antal timer</t>
  </si>
  <si>
    <t>Ophold</t>
  </si>
  <si>
    <t>Diverse</t>
  </si>
  <si>
    <t>Vinterforanstaltninger</t>
  </si>
  <si>
    <t>VI. Værdi af faciliteter stillet til rådighed af bygherre</t>
  </si>
  <si>
    <t>Bygherreudgifter</t>
  </si>
  <si>
    <t>á kr. inkl moms</t>
  </si>
  <si>
    <t>Bygherreudgifter i alt</t>
  </si>
  <si>
    <t>Dykkerbåd</t>
  </si>
  <si>
    <t>Dykkerskib, lille</t>
  </si>
  <si>
    <t>Angiv nr:</t>
  </si>
  <si>
    <t>Budget</t>
  </si>
  <si>
    <t>Kryds af:</t>
  </si>
  <si>
    <t>Udvidet arkivalsk kontrol</t>
  </si>
  <si>
    <t>Geoarkæologisk analyse</t>
  </si>
  <si>
    <t>Forundersøgelse</t>
  </si>
  <si>
    <t>Undersøgelse</t>
  </si>
  <si>
    <t>Marinarkæologisk budget</t>
  </si>
  <si>
    <t>5.</t>
  </si>
  <si>
    <t>Overarbejde</t>
  </si>
  <si>
    <t>Overarbejde i alt</t>
  </si>
  <si>
    <t>Daglig leder</t>
  </si>
  <si>
    <t>Transporttimer til undersøgelse</t>
  </si>
  <si>
    <t>Transporttimer i alt</t>
  </si>
  <si>
    <t>Samlede udgifter inkl. 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</si>
</sst>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8"/>
      <name val="Cambria"/>
      <family val="1"/>
      <scheme val="major"/>
    </font>
    <font>
      <b/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rgb="FF7F7F7F"/>
      <name val="Verdana"/>
      <family val="2"/>
    </font>
    <font>
      <b/>
      <sz val="13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" fillId="3" borderId="0" applyNumberFormat="0" applyBorder="0" applyAlignment="0" applyProtection="0"/>
    <xf numFmtId="0" fontId="3" fillId="0" borderId="0"/>
    <xf numFmtId="0" fontId="1" fillId="3" borderId="0" applyNumberFormat="0" applyBorder="0" applyAlignment="0" applyProtection="0"/>
  </cellStyleXfs>
  <cellXfs count="154">
    <xf numFmtId="0" fontId="0" fillId="0" borderId="0" xfId="0"/>
    <xf numFmtId="0" fontId="6" fillId="0" borderId="0" xfId="0" applyFont="1" applyFill="1"/>
    <xf numFmtId="4" fontId="6" fillId="0" borderId="0" xfId="0" applyNumberFormat="1" applyFont="1" applyFill="1"/>
    <xf numFmtId="0" fontId="6" fillId="2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9" fillId="0" borderId="0" xfId="0" applyFont="1" applyFill="1"/>
    <xf numFmtId="4" fontId="9" fillId="0" borderId="0" xfId="0" applyNumberFormat="1" applyFont="1" applyFill="1"/>
    <xf numFmtId="0" fontId="9" fillId="2" borderId="0" xfId="0" applyFont="1" applyFill="1"/>
    <xf numFmtId="0" fontId="8" fillId="2" borderId="0" xfId="0" applyFont="1" applyFill="1"/>
    <xf numFmtId="0" fontId="6" fillId="0" borderId="1" xfId="0" applyFont="1" applyFill="1" applyBorder="1"/>
    <xf numFmtId="0" fontId="6" fillId="0" borderId="4" xfId="0" applyFont="1" applyFill="1" applyBorder="1"/>
    <xf numFmtId="4" fontId="6" fillId="0" borderId="1" xfId="0" applyNumberFormat="1" applyFont="1" applyFill="1" applyBorder="1"/>
    <xf numFmtId="0" fontId="6" fillId="2" borderId="0" xfId="0" applyFont="1" applyFill="1" applyBorder="1"/>
    <xf numFmtId="0" fontId="6" fillId="0" borderId="3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4" fontId="10" fillId="0" borderId="0" xfId="0" applyNumberFormat="1" applyFont="1" applyFill="1" applyBorder="1"/>
    <xf numFmtId="0" fontId="10" fillId="2" borderId="0" xfId="0" applyFont="1" applyFill="1"/>
    <xf numFmtId="0" fontId="8" fillId="0" borderId="0" xfId="0" applyFont="1" applyFill="1" applyBorder="1"/>
    <xf numFmtId="0" fontId="11" fillId="2" borderId="0" xfId="0" applyFont="1" applyFill="1"/>
    <xf numFmtId="2" fontId="6" fillId="0" borderId="0" xfId="0" applyNumberFormat="1" applyFont="1" applyFill="1"/>
    <xf numFmtId="0" fontId="10" fillId="0" borderId="4" xfId="0" applyFont="1" applyFill="1" applyBorder="1"/>
    <xf numFmtId="4" fontId="10" fillId="0" borderId="4" xfId="0" applyNumberFormat="1" applyFont="1" applyFill="1" applyBorder="1"/>
    <xf numFmtId="0" fontId="9" fillId="0" borderId="0" xfId="0" applyFont="1" applyFill="1" applyBorder="1"/>
    <xf numFmtId="0" fontId="8" fillId="0" borderId="2" xfId="0" applyFont="1" applyFill="1" applyBorder="1"/>
    <xf numFmtId="0" fontId="6" fillId="0" borderId="2" xfId="0" applyFont="1" applyFill="1" applyBorder="1"/>
    <xf numFmtId="4" fontId="8" fillId="0" borderId="2" xfId="0" applyNumberFormat="1" applyFont="1" applyFill="1" applyBorder="1"/>
    <xf numFmtId="4" fontId="8" fillId="0" borderId="0" xfId="0" applyNumberFormat="1" applyFont="1" applyFill="1" applyBorder="1"/>
    <xf numFmtId="0" fontId="9" fillId="0" borderId="2" xfId="0" applyFont="1" applyFill="1" applyBorder="1"/>
    <xf numFmtId="4" fontId="6" fillId="2" borderId="0" xfId="0" applyNumberFormat="1" applyFont="1" applyFill="1" applyBorder="1"/>
    <xf numFmtId="0" fontId="8" fillId="2" borderId="0" xfId="0" applyFont="1" applyFill="1" applyBorder="1"/>
    <xf numFmtId="4" fontId="8" fillId="2" borderId="0" xfId="0" applyNumberFormat="1" applyFont="1" applyFill="1" applyBorder="1"/>
    <xf numFmtId="0" fontId="9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" fontId="9" fillId="2" borderId="0" xfId="0" applyNumberFormat="1" applyFont="1" applyFill="1"/>
    <xf numFmtId="0" fontId="14" fillId="2" borderId="0" xfId="0" applyFont="1" applyFill="1"/>
    <xf numFmtId="4" fontId="14" fillId="2" borderId="0" xfId="0" applyNumberFormat="1" applyFont="1" applyFill="1"/>
    <xf numFmtId="0" fontId="15" fillId="2" borderId="0" xfId="0" applyFont="1" applyFill="1" applyBorder="1"/>
    <xf numFmtId="0" fontId="16" fillId="2" borderId="0" xfId="0" applyFont="1" applyFill="1" applyBorder="1"/>
    <xf numFmtId="4" fontId="6" fillId="2" borderId="0" xfId="0" applyNumberFormat="1" applyFont="1" applyFill="1"/>
    <xf numFmtId="0" fontId="17" fillId="0" borderId="0" xfId="0" applyFont="1" applyFill="1"/>
    <xf numFmtId="0" fontId="8" fillId="0" borderId="5" xfId="0" applyFont="1" applyFill="1" applyBorder="1"/>
    <xf numFmtId="0" fontId="9" fillId="0" borderId="5" xfId="0" applyFont="1" applyFill="1" applyBorder="1"/>
    <xf numFmtId="0" fontId="10" fillId="0" borderId="5" xfId="0" applyFont="1" applyFill="1" applyBorder="1"/>
    <xf numFmtId="0" fontId="10" fillId="0" borderId="1" xfId="0" applyFont="1" applyFill="1" applyBorder="1"/>
    <xf numFmtId="4" fontId="10" fillId="0" borderId="0" xfId="0" applyNumberFormat="1" applyFont="1" applyFill="1"/>
    <xf numFmtId="0" fontId="6" fillId="0" borderId="1" xfId="0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/>
    <xf numFmtId="0" fontId="3" fillId="0" borderId="0" xfId="0" applyFont="1" applyFill="1" applyBorder="1" applyProtection="1">
      <protection locked="0"/>
    </xf>
    <xf numFmtId="0" fontId="10" fillId="0" borderId="0" xfId="1" applyFont="1" applyFill="1" applyBorder="1" applyProtection="1">
      <protection locked="0"/>
    </xf>
    <xf numFmtId="0" fontId="18" fillId="0" borderId="0" xfId="1" applyFont="1" applyFill="1" applyBorder="1" applyProtection="1">
      <protection locked="0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2" fontId="10" fillId="0" borderId="4" xfId="0" applyNumberFormat="1" applyFont="1" applyFill="1" applyBorder="1"/>
    <xf numFmtId="4" fontId="6" fillId="0" borderId="3" xfId="0" applyNumberFormat="1" applyFont="1" applyFill="1" applyBorder="1"/>
    <xf numFmtId="4" fontId="10" fillId="0" borderId="1" xfId="1" applyNumberFormat="1" applyFont="1" applyFill="1" applyBorder="1" applyProtection="1"/>
    <xf numFmtId="2" fontId="6" fillId="0" borderId="1" xfId="0" applyNumberFormat="1" applyFont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Alignment="1">
      <alignment horizontal="right"/>
    </xf>
    <xf numFmtId="4" fontId="14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2" fontId="6" fillId="0" borderId="0" xfId="0" applyNumberFormat="1" applyFont="1" applyBorder="1"/>
    <xf numFmtId="2" fontId="6" fillId="0" borderId="1" xfId="0" applyNumberFormat="1" applyFont="1" applyFill="1" applyBorder="1"/>
    <xf numFmtId="0" fontId="18" fillId="0" borderId="1" xfId="1" applyFont="1" applyFill="1" applyBorder="1" applyProtection="1">
      <protection locked="0"/>
    </xf>
    <xf numFmtId="0" fontId="10" fillId="0" borderId="1" xfId="1" applyFont="1" applyFill="1" applyBorder="1" applyProtection="1">
      <protection locked="0"/>
    </xf>
    <xf numFmtId="0" fontId="3" fillId="0" borderId="0" xfId="6"/>
    <xf numFmtId="0" fontId="3" fillId="0" borderId="0" xfId="6" applyFill="1" applyProtection="1">
      <protection locked="0"/>
    </xf>
    <xf numFmtId="4" fontId="3" fillId="0" borderId="0" xfId="6" applyNumberFormat="1" applyFill="1" applyProtection="1">
      <protection locked="0"/>
    </xf>
    <xf numFmtId="0" fontId="22" fillId="0" borderId="0" xfId="6" applyFont="1" applyFill="1" applyProtection="1"/>
    <xf numFmtId="0" fontId="3" fillId="0" borderId="1" xfId="6" applyFill="1" applyBorder="1" applyProtection="1"/>
    <xf numFmtId="0" fontId="3" fillId="0" borderId="0" xfId="6" applyFont="1" applyFill="1" applyProtection="1">
      <protection locked="0"/>
    </xf>
    <xf numFmtId="0" fontId="23" fillId="0" borderId="0" xfId="6" applyFont="1" applyFill="1" applyBorder="1" applyProtection="1">
      <protection locked="0"/>
    </xf>
    <xf numFmtId="0" fontId="22" fillId="0" borderId="0" xfId="6" applyFont="1" applyFill="1" applyBorder="1" applyProtection="1">
      <protection locked="0"/>
    </xf>
    <xf numFmtId="4" fontId="22" fillId="0" borderId="0" xfId="6" applyNumberFormat="1" applyFont="1" applyFill="1" applyBorder="1" applyProtection="1">
      <protection locked="0"/>
    </xf>
    <xf numFmtId="4" fontId="22" fillId="0" borderId="0" xfId="6" applyNumberFormat="1" applyFont="1" applyFill="1" applyProtection="1"/>
    <xf numFmtId="0" fontId="6" fillId="0" borderId="1" xfId="6" applyFont="1" applyFill="1" applyBorder="1" applyProtection="1">
      <protection locked="0"/>
    </xf>
    <xf numFmtId="4" fontId="6" fillId="0" borderId="1" xfId="6" applyNumberFormat="1" applyFont="1" applyFill="1" applyBorder="1" applyProtection="1"/>
    <xf numFmtId="0" fontId="24" fillId="0" borderId="7" xfId="4" applyFont="1" applyFill="1" applyProtection="1"/>
    <xf numFmtId="4" fontId="24" fillId="0" borderId="7" xfId="4" applyNumberFormat="1" applyFont="1" applyFill="1" applyProtection="1"/>
    <xf numFmtId="0" fontId="3" fillId="0" borderId="0" xfId="6" applyFill="1" applyAlignment="1" applyProtection="1">
      <alignment horizontal="center" vertical="center"/>
      <protection locked="0"/>
    </xf>
    <xf numFmtId="0" fontId="6" fillId="0" borderId="1" xfId="6" applyFont="1" applyFill="1" applyBorder="1" applyAlignment="1" applyProtection="1">
      <alignment horizontal="center" vertical="center"/>
      <protection locked="0"/>
    </xf>
    <xf numFmtId="0" fontId="24" fillId="0" borderId="7" xfId="4" applyFont="1" applyFill="1" applyAlignment="1" applyProtection="1">
      <alignment horizontal="center" vertical="center"/>
    </xf>
    <xf numFmtId="0" fontId="22" fillId="0" borderId="0" xfId="6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25" fillId="0" borderId="0" xfId="3" applyFont="1" applyFill="1" applyProtection="1">
      <protection locked="0"/>
    </xf>
    <xf numFmtId="0" fontId="5" fillId="0" borderId="0" xfId="1" applyFill="1" applyAlignment="1" applyProtection="1">
      <alignment horizontal="right"/>
      <protection locked="0"/>
    </xf>
    <xf numFmtId="0" fontId="25" fillId="0" borderId="0" xfId="3" applyFont="1" applyFill="1" applyProtection="1">
      <protection locked="0"/>
    </xf>
    <xf numFmtId="2" fontId="10" fillId="0" borderId="0" xfId="0" applyNumberFormat="1" applyFont="1" applyBorder="1"/>
    <xf numFmtId="0" fontId="2" fillId="3" borderId="1" xfId="5" applyBorder="1"/>
    <xf numFmtId="0" fontId="2" fillId="3" borderId="3" xfId="5" applyBorder="1"/>
    <xf numFmtId="4" fontId="2" fillId="3" borderId="1" xfId="5" applyNumberFormat="1" applyBorder="1" applyProtection="1">
      <protection locked="0"/>
    </xf>
    <xf numFmtId="4" fontId="2" fillId="3" borderId="0" xfId="5" applyNumberFormat="1" applyAlignment="1">
      <alignment horizontal="right"/>
    </xf>
    <xf numFmtId="4" fontId="2" fillId="3" borderId="0" xfId="5" applyNumberFormat="1" applyBorder="1" applyAlignment="1">
      <alignment horizontal="right"/>
    </xf>
    <xf numFmtId="4" fontId="2" fillId="3" borderId="1" xfId="5" applyNumberFormat="1" applyBorder="1" applyAlignment="1">
      <alignment horizontal="right"/>
    </xf>
    <xf numFmtId="4" fontId="2" fillId="3" borderId="1" xfId="5" applyNumberFormat="1" applyBorder="1" applyAlignment="1">
      <alignment horizontal="right" wrapText="1"/>
    </xf>
    <xf numFmtId="4" fontId="2" fillId="3" borderId="3" xfId="5" applyNumberFormat="1" applyBorder="1" applyAlignment="1">
      <alignment horizontal="right"/>
    </xf>
    <xf numFmtId="0" fontId="8" fillId="0" borderId="6" xfId="2" applyFont="1" applyFill="1" applyProtection="1"/>
    <xf numFmtId="0" fontId="26" fillId="0" borderId="6" xfId="2" applyFont="1" applyFill="1" applyProtection="1"/>
    <xf numFmtId="0" fontId="3" fillId="0" borderId="0" xfId="6" applyFont="1"/>
    <xf numFmtId="0" fontId="18" fillId="0" borderId="1" xfId="1" applyFont="1" applyFill="1" applyBorder="1" applyProtection="1"/>
    <xf numFmtId="0" fontId="3" fillId="0" borderId="1" xfId="6" applyFont="1" applyFill="1" applyBorder="1" applyProtection="1"/>
    <xf numFmtId="4" fontId="18" fillId="0" borderId="1" xfId="1" applyNumberFormat="1" applyFont="1" applyFill="1" applyBorder="1" applyAlignment="1" applyProtection="1">
      <alignment horizontal="right"/>
    </xf>
    <xf numFmtId="0" fontId="3" fillId="0" borderId="1" xfId="6" applyFont="1" applyFill="1" applyBorder="1" applyAlignment="1" applyProtection="1">
      <alignment horizontal="center" vertical="center"/>
    </xf>
    <xf numFmtId="4" fontId="6" fillId="3" borderId="1" xfId="5" applyNumberFormat="1" applyFont="1" applyBorder="1" applyProtection="1">
      <protection locked="0"/>
    </xf>
    <xf numFmtId="0" fontId="3" fillId="0" borderId="0" xfId="6" applyFont="1" applyFill="1" applyProtection="1"/>
    <xf numFmtId="0" fontId="18" fillId="0" borderId="0" xfId="1" applyFont="1" applyFill="1" applyProtection="1">
      <protection locked="0"/>
    </xf>
    <xf numFmtId="4" fontId="18" fillId="0" borderId="0" xfId="1" applyNumberFormat="1" applyFont="1" applyFill="1" applyProtection="1"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4" fontId="18" fillId="0" borderId="0" xfId="1" applyNumberFormat="1" applyFont="1" applyFill="1" applyBorder="1" applyProtection="1"/>
    <xf numFmtId="0" fontId="2" fillId="3" borderId="8" xfId="5" applyBorder="1" applyAlignment="1">
      <alignment horizontal="right"/>
    </xf>
    <xf numFmtId="0" fontId="2" fillId="3" borderId="9" xfId="5" applyBorder="1" applyAlignment="1">
      <alignment horizontal="right"/>
    </xf>
    <xf numFmtId="0" fontId="2" fillId="3" borderId="10" xfId="5" applyBorder="1" applyAlignment="1">
      <alignment horizontal="right"/>
    </xf>
    <xf numFmtId="0" fontId="2" fillId="3" borderId="11" xfId="5" applyBorder="1" applyAlignment="1">
      <alignment horizontal="right"/>
    </xf>
    <xf numFmtId="4" fontId="2" fillId="0" borderId="0" xfId="5" applyNumberFormat="1" applyFill="1" applyBorder="1" applyProtection="1">
      <protection locked="0"/>
    </xf>
    <xf numFmtId="0" fontId="25" fillId="0" borderId="0" xfId="3" applyFont="1" applyFill="1" applyBorder="1" applyProtection="1">
      <protection locked="0"/>
    </xf>
    <xf numFmtId="0" fontId="7" fillId="0" borderId="0" xfId="0" applyFont="1" applyFill="1" applyAlignment="1">
      <alignment horizontal="left"/>
    </xf>
    <xf numFmtId="0" fontId="27" fillId="0" borderId="0" xfId="1" applyFont="1" applyFill="1" applyBorder="1" applyAlignment="1" applyProtection="1">
      <alignment horizontal="left"/>
      <protection locked="0"/>
    </xf>
    <xf numFmtId="4" fontId="2" fillId="3" borderId="3" xfId="5" applyNumberFormat="1" applyBorder="1" applyProtection="1"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8" xfId="5" applyFill="1" applyBorder="1" applyAlignment="1">
      <alignment horizontal="right"/>
    </xf>
    <xf numFmtId="0" fontId="2" fillId="0" borderId="9" xfId="5" applyFill="1" applyBorder="1" applyAlignment="1">
      <alignment horizontal="right" wrapText="1"/>
    </xf>
  </cellXfs>
  <cellStyles count="8">
    <cellStyle name="20 % - Markeringsfarve1" xfId="5" builtinId="30"/>
    <cellStyle name="20 % - Markeringsfarve1 2" xfId="7"/>
    <cellStyle name="Forklarende tekst" xfId="3" builtinId="53"/>
    <cellStyle name="Normal" xfId="0" builtinId="0"/>
    <cellStyle name="Normal 2" xfId="6"/>
    <cellStyle name="Overskrift 2" xfId="2" builtinId="17"/>
    <cellStyle name="Overskrift 4" xfId="1" builtinId="19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2"/>
  <sheetViews>
    <sheetView tabSelected="1" topLeftCell="A128" zoomScale="130" zoomScaleNormal="130" workbookViewId="0">
      <selection activeCell="G141" sqref="G141"/>
    </sheetView>
  </sheetViews>
  <sheetFormatPr defaultColWidth="9.109375" defaultRowHeight="13.8" x14ac:dyDescent="0.3"/>
  <cols>
    <col min="1" max="1" width="8.5546875" style="3" customWidth="1"/>
    <col min="2" max="2" width="4.5546875" style="3" customWidth="1"/>
    <col min="3" max="3" width="28.109375" style="3" customWidth="1"/>
    <col min="4" max="4" width="9.6640625" style="78" customWidth="1"/>
    <col min="5" max="5" width="11.33203125" style="93" customWidth="1"/>
    <col min="6" max="6" width="2.33203125" style="3" customWidth="1"/>
    <col min="7" max="7" width="20.6640625" style="42" customWidth="1"/>
    <col min="8" max="8" width="4" style="3" customWidth="1"/>
    <col min="9" max="9" width="20" style="3" customWidth="1"/>
    <col min="10" max="10" width="9.109375" style="3"/>
    <col min="11" max="11" width="15" style="3" customWidth="1"/>
    <col min="12" max="16384" width="9.109375" style="3"/>
  </cols>
  <sheetData>
    <row r="1" spans="1:10" ht="22.8" x14ac:dyDescent="0.4">
      <c r="A1" s="43" t="s">
        <v>110</v>
      </c>
      <c r="B1" s="1"/>
      <c r="C1" s="1"/>
      <c r="D1" s="117"/>
      <c r="E1" s="80"/>
      <c r="F1" s="1"/>
      <c r="G1" s="2"/>
      <c r="H1" s="1"/>
    </row>
    <row r="2" spans="1:10" ht="22.8" x14ac:dyDescent="0.4">
      <c r="A2" s="43"/>
      <c r="B2" s="1"/>
      <c r="C2" s="1"/>
      <c r="D2" s="62"/>
      <c r="E2" s="79"/>
      <c r="F2" s="1"/>
      <c r="G2" s="2"/>
      <c r="H2" s="1"/>
    </row>
    <row r="3" spans="1:10" ht="14.4" x14ac:dyDescent="0.3">
      <c r="A3" s="116" t="s">
        <v>21</v>
      </c>
      <c r="B3" s="4"/>
      <c r="C3" s="121"/>
      <c r="D3" s="148" t="s">
        <v>106</v>
      </c>
      <c r="E3" s="79"/>
      <c r="F3" s="1"/>
      <c r="G3" s="119" t="s">
        <v>105</v>
      </c>
      <c r="H3" s="123"/>
    </row>
    <row r="4" spans="1:10" ht="12.75" customHeight="1" x14ac:dyDescent="0.3">
      <c r="A4" s="116" t="s">
        <v>36</v>
      </c>
      <c r="B4" s="4"/>
      <c r="C4" s="122"/>
      <c r="D4" s="148" t="s">
        <v>107</v>
      </c>
      <c r="E4" s="79"/>
      <c r="F4" s="1"/>
      <c r="G4" s="119" t="s">
        <v>105</v>
      </c>
      <c r="H4" s="123"/>
    </row>
    <row r="5" spans="1:10" ht="12.75" customHeight="1" x14ac:dyDescent="0.3">
      <c r="A5" s="116" t="s">
        <v>45</v>
      </c>
      <c r="B5" s="4"/>
      <c r="C5" s="122"/>
      <c r="D5" s="148" t="s">
        <v>108</v>
      </c>
      <c r="E5" s="79"/>
      <c r="F5" s="1"/>
      <c r="G5" s="119" t="s">
        <v>105</v>
      </c>
      <c r="H5" s="123"/>
    </row>
    <row r="6" spans="1:10" ht="12.75" customHeight="1" x14ac:dyDescent="0.3">
      <c r="A6" s="116"/>
      <c r="B6" s="4"/>
      <c r="C6" s="4"/>
      <c r="D6" s="148" t="s">
        <v>109</v>
      </c>
      <c r="E6" s="147"/>
      <c r="F6" s="146"/>
      <c r="G6" s="119" t="s">
        <v>105</v>
      </c>
      <c r="H6" s="150"/>
    </row>
    <row r="7" spans="1:10" ht="12.75" customHeight="1" x14ac:dyDescent="0.3">
      <c r="A7" s="118"/>
      <c r="B7" s="119"/>
      <c r="C7" s="118"/>
      <c r="D7" s="149"/>
      <c r="E7" s="147"/>
      <c r="F7" s="146"/>
      <c r="G7" s="147"/>
      <c r="H7" s="146"/>
    </row>
    <row r="8" spans="1:10" ht="12.75" customHeight="1" x14ac:dyDescent="0.3">
      <c r="A8" s="1"/>
      <c r="B8" s="4"/>
      <c r="C8" s="4"/>
      <c r="D8" s="151" t="s">
        <v>104</v>
      </c>
      <c r="E8" s="119"/>
      <c r="F8" s="146"/>
      <c r="G8" s="119" t="s">
        <v>103</v>
      </c>
      <c r="H8" s="123"/>
    </row>
    <row r="9" spans="1:10" s="8" customFormat="1" ht="16.2" thickBot="1" x14ac:dyDescent="0.35">
      <c r="A9" s="44" t="s">
        <v>27</v>
      </c>
      <c r="B9" s="45"/>
      <c r="C9" s="45"/>
      <c r="D9" s="62"/>
      <c r="E9" s="79"/>
      <c r="F9" s="6"/>
      <c r="G9" s="7"/>
      <c r="H9" s="6"/>
      <c r="J9" s="9"/>
    </row>
    <row r="10" spans="1:10" ht="28.2" thickTop="1" x14ac:dyDescent="0.3">
      <c r="A10" s="1"/>
      <c r="B10" s="47" t="s">
        <v>4</v>
      </c>
      <c r="C10" s="47" t="s">
        <v>58</v>
      </c>
      <c r="D10" s="49" t="s">
        <v>93</v>
      </c>
      <c r="E10" s="50" t="s">
        <v>7</v>
      </c>
      <c r="F10" s="10"/>
      <c r="G10" s="12"/>
      <c r="H10" s="10"/>
    </row>
    <row r="11" spans="1:10" ht="14.4" x14ac:dyDescent="0.3">
      <c r="A11" s="1"/>
      <c r="B11" s="1"/>
      <c r="C11" s="1" t="s">
        <v>46</v>
      </c>
      <c r="D11" s="142"/>
      <c r="E11" s="124">
        <v>510</v>
      </c>
      <c r="F11" s="1" t="s">
        <v>2</v>
      </c>
      <c r="G11" s="2">
        <f t="shared" ref="G11:G16" si="0">D11*E11</f>
        <v>0</v>
      </c>
      <c r="H11" s="1" t="s">
        <v>20</v>
      </c>
    </row>
    <row r="12" spans="1:10" ht="14.4" x14ac:dyDescent="0.3">
      <c r="A12" s="1"/>
      <c r="B12" s="1"/>
      <c r="C12" s="1" t="s">
        <v>51</v>
      </c>
      <c r="D12" s="142"/>
      <c r="E12" s="124">
        <v>475</v>
      </c>
      <c r="F12" s="1" t="s">
        <v>2</v>
      </c>
      <c r="G12" s="2">
        <f t="shared" si="0"/>
        <v>0</v>
      </c>
      <c r="H12" s="1" t="s">
        <v>20</v>
      </c>
    </row>
    <row r="13" spans="1:10" ht="14.4" x14ac:dyDescent="0.3">
      <c r="A13" s="1"/>
      <c r="B13" s="1"/>
      <c r="C13" s="1" t="s">
        <v>47</v>
      </c>
      <c r="D13" s="142"/>
      <c r="E13" s="124">
        <v>475</v>
      </c>
      <c r="F13" s="1" t="s">
        <v>2</v>
      </c>
      <c r="G13" s="2">
        <f t="shared" si="0"/>
        <v>0</v>
      </c>
      <c r="H13" s="1" t="s">
        <v>20</v>
      </c>
    </row>
    <row r="14" spans="1:10" ht="14.4" x14ac:dyDescent="0.3">
      <c r="A14" s="1"/>
      <c r="B14" s="1"/>
      <c r="C14" s="1" t="s">
        <v>3</v>
      </c>
      <c r="D14" s="142"/>
      <c r="E14" s="124">
        <v>415</v>
      </c>
      <c r="F14" s="1" t="s">
        <v>2</v>
      </c>
      <c r="G14" s="2">
        <f t="shared" si="0"/>
        <v>0</v>
      </c>
      <c r="H14" s="1" t="s">
        <v>20</v>
      </c>
    </row>
    <row r="15" spans="1:10" ht="14.4" x14ac:dyDescent="0.3">
      <c r="A15" s="1"/>
      <c r="B15" s="1"/>
      <c r="C15" s="1" t="s">
        <v>0</v>
      </c>
      <c r="D15" s="142"/>
      <c r="E15" s="124">
        <v>270</v>
      </c>
      <c r="F15" s="1" t="s">
        <v>2</v>
      </c>
      <c r="G15" s="2">
        <f t="shared" si="0"/>
        <v>0</v>
      </c>
      <c r="H15" s="1" t="s">
        <v>20</v>
      </c>
    </row>
    <row r="16" spans="1:10" ht="14.4" x14ac:dyDescent="0.3">
      <c r="A16" s="1"/>
      <c r="B16" s="1"/>
      <c r="C16" s="1" t="s">
        <v>1</v>
      </c>
      <c r="D16" s="142"/>
      <c r="E16" s="124">
        <v>375</v>
      </c>
      <c r="F16" s="1" t="s">
        <v>2</v>
      </c>
      <c r="G16" s="5">
        <f t="shared" si="0"/>
        <v>0</v>
      </c>
      <c r="H16" s="1" t="s">
        <v>20</v>
      </c>
    </row>
    <row r="17" spans="1:8" ht="14.4" x14ac:dyDescent="0.3">
      <c r="A17" s="1"/>
      <c r="B17" s="1"/>
      <c r="C17" s="4" t="s">
        <v>23</v>
      </c>
      <c r="D17" s="142"/>
      <c r="E17" s="125">
        <v>285</v>
      </c>
      <c r="F17" s="4" t="s">
        <v>2</v>
      </c>
      <c r="G17" s="5">
        <f>D17*E17</f>
        <v>0</v>
      </c>
      <c r="H17" s="10" t="s">
        <v>20</v>
      </c>
    </row>
    <row r="18" spans="1:8" x14ac:dyDescent="0.3">
      <c r="A18" s="1"/>
      <c r="B18" s="1"/>
      <c r="C18" s="22" t="s">
        <v>24</v>
      </c>
      <c r="D18" s="64"/>
      <c r="E18" s="81"/>
      <c r="F18" s="11" t="s">
        <v>2</v>
      </c>
      <c r="G18" s="23">
        <f>SUM(G11:G17)</f>
        <v>0</v>
      </c>
      <c r="H18" s="1" t="s">
        <v>20</v>
      </c>
    </row>
    <row r="19" spans="1:8" x14ac:dyDescent="0.3">
      <c r="A19" s="1"/>
      <c r="B19" s="4"/>
      <c r="C19" s="4"/>
      <c r="D19" s="63"/>
      <c r="E19" s="80"/>
      <c r="F19" s="4"/>
      <c r="G19" s="5"/>
      <c r="H19" s="4"/>
    </row>
    <row r="20" spans="1:8" x14ac:dyDescent="0.3">
      <c r="A20" s="1"/>
      <c r="B20" s="47" t="s">
        <v>6</v>
      </c>
      <c r="C20" s="47" t="s">
        <v>48</v>
      </c>
      <c r="D20" s="55"/>
      <c r="E20" s="56"/>
      <c r="F20" s="10"/>
      <c r="G20" s="12"/>
      <c r="H20" s="10"/>
    </row>
    <row r="21" spans="1:8" ht="14.4" x14ac:dyDescent="0.3">
      <c r="A21" s="1"/>
      <c r="B21" s="1"/>
      <c r="C21" s="1" t="s">
        <v>42</v>
      </c>
      <c r="D21" s="142"/>
      <c r="E21" s="124">
        <v>0</v>
      </c>
      <c r="F21" s="1" t="s">
        <v>2</v>
      </c>
      <c r="G21" s="2">
        <f>D21*E21</f>
        <v>0</v>
      </c>
      <c r="H21" s="1" t="s">
        <v>20</v>
      </c>
    </row>
    <row r="22" spans="1:8" s="13" customFormat="1" ht="12.75" customHeight="1" x14ac:dyDescent="0.3">
      <c r="A22" s="4"/>
      <c r="B22" s="4"/>
      <c r="C22" s="10" t="s">
        <v>59</v>
      </c>
      <c r="D22" s="143"/>
      <c r="E22" s="126">
        <v>0</v>
      </c>
      <c r="F22" s="10" t="s">
        <v>2</v>
      </c>
      <c r="G22" s="12">
        <f>D22*E22</f>
        <v>0</v>
      </c>
      <c r="H22" s="10" t="s">
        <v>20</v>
      </c>
    </row>
    <row r="23" spans="1:8" s="13" customFormat="1" ht="12.75" customHeight="1" x14ac:dyDescent="0.3">
      <c r="A23" s="4"/>
      <c r="B23" s="4"/>
      <c r="C23" s="16" t="s">
        <v>28</v>
      </c>
      <c r="D23" s="63"/>
      <c r="E23" s="80"/>
      <c r="F23" s="11" t="s">
        <v>2</v>
      </c>
      <c r="G23" s="17">
        <f>SUM(G21:G22)</f>
        <v>0</v>
      </c>
      <c r="H23" s="15" t="s">
        <v>20</v>
      </c>
    </row>
    <row r="24" spans="1:8" s="13" customFormat="1" ht="12.75" customHeight="1" x14ac:dyDescent="0.3">
      <c r="A24" s="4"/>
      <c r="B24" s="4"/>
      <c r="C24" s="16"/>
      <c r="D24" s="63"/>
      <c r="E24" s="80"/>
      <c r="F24" s="4"/>
      <c r="G24" s="17"/>
      <c r="H24" s="15"/>
    </row>
    <row r="25" spans="1:8" s="13" customFormat="1" ht="12.75" customHeight="1" x14ac:dyDescent="0.3">
      <c r="A25" s="4"/>
      <c r="B25" s="47" t="s">
        <v>5</v>
      </c>
      <c r="C25" s="47" t="s">
        <v>115</v>
      </c>
      <c r="D25" s="49" t="s">
        <v>93</v>
      </c>
      <c r="E25" s="50" t="s">
        <v>7</v>
      </c>
      <c r="F25" s="10"/>
      <c r="G25" s="12"/>
      <c r="H25" s="10"/>
    </row>
    <row r="26" spans="1:8" s="13" customFormat="1" ht="12.75" customHeight="1" x14ac:dyDescent="0.3">
      <c r="A26" s="4"/>
      <c r="B26" s="1"/>
      <c r="C26" s="1" t="s">
        <v>46</v>
      </c>
      <c r="D26" s="142"/>
      <c r="E26" s="124">
        <v>510</v>
      </c>
      <c r="F26" s="1" t="s">
        <v>2</v>
      </c>
      <c r="G26" s="2">
        <f t="shared" ref="G26:G31" si="1">D26*E26</f>
        <v>0</v>
      </c>
      <c r="H26" s="1" t="s">
        <v>20</v>
      </c>
    </row>
    <row r="27" spans="1:8" s="13" customFormat="1" ht="12.75" customHeight="1" x14ac:dyDescent="0.3">
      <c r="A27" s="4"/>
      <c r="B27" s="1"/>
      <c r="C27" s="1" t="s">
        <v>51</v>
      </c>
      <c r="D27" s="142"/>
      <c r="E27" s="124">
        <v>475</v>
      </c>
      <c r="F27" s="1" t="s">
        <v>2</v>
      </c>
      <c r="G27" s="2">
        <f t="shared" si="1"/>
        <v>0</v>
      </c>
      <c r="H27" s="1" t="s">
        <v>20</v>
      </c>
    </row>
    <row r="28" spans="1:8" s="13" customFormat="1" ht="12.75" customHeight="1" x14ac:dyDescent="0.3">
      <c r="A28" s="4"/>
      <c r="B28" s="1"/>
      <c r="C28" s="1" t="s">
        <v>47</v>
      </c>
      <c r="D28" s="142"/>
      <c r="E28" s="124">
        <v>475</v>
      </c>
      <c r="F28" s="1" t="s">
        <v>2</v>
      </c>
      <c r="G28" s="2">
        <f t="shared" si="1"/>
        <v>0</v>
      </c>
      <c r="H28" s="1" t="s">
        <v>20</v>
      </c>
    </row>
    <row r="29" spans="1:8" s="13" customFormat="1" ht="12.75" customHeight="1" x14ac:dyDescent="0.3">
      <c r="A29" s="4"/>
      <c r="B29" s="1"/>
      <c r="C29" s="1" t="s">
        <v>3</v>
      </c>
      <c r="D29" s="142"/>
      <c r="E29" s="124">
        <v>415</v>
      </c>
      <c r="F29" s="1" t="s">
        <v>2</v>
      </c>
      <c r="G29" s="2">
        <f t="shared" si="1"/>
        <v>0</v>
      </c>
      <c r="H29" s="1" t="s">
        <v>20</v>
      </c>
    </row>
    <row r="30" spans="1:8" s="13" customFormat="1" ht="12.75" customHeight="1" x14ac:dyDescent="0.3">
      <c r="A30" s="4"/>
      <c r="B30" s="1"/>
      <c r="C30" s="1" t="s">
        <v>0</v>
      </c>
      <c r="D30" s="142"/>
      <c r="E30" s="124">
        <v>270</v>
      </c>
      <c r="F30" s="1" t="s">
        <v>2</v>
      </c>
      <c r="G30" s="2">
        <f t="shared" si="1"/>
        <v>0</v>
      </c>
      <c r="H30" s="1" t="s">
        <v>20</v>
      </c>
    </row>
    <row r="31" spans="1:8" s="13" customFormat="1" ht="12.75" customHeight="1" x14ac:dyDescent="0.3">
      <c r="A31" s="4"/>
      <c r="B31" s="1"/>
      <c r="C31" s="1" t="s">
        <v>1</v>
      </c>
      <c r="D31" s="142"/>
      <c r="E31" s="124">
        <v>375</v>
      </c>
      <c r="F31" s="1" t="s">
        <v>2</v>
      </c>
      <c r="G31" s="5">
        <f t="shared" si="1"/>
        <v>0</v>
      </c>
      <c r="H31" s="1" t="s">
        <v>20</v>
      </c>
    </row>
    <row r="32" spans="1:8" s="13" customFormat="1" ht="12.75" customHeight="1" x14ac:dyDescent="0.3">
      <c r="A32" s="4"/>
      <c r="B32" s="1"/>
      <c r="C32" s="4" t="s">
        <v>23</v>
      </c>
      <c r="D32" s="142"/>
      <c r="E32" s="125">
        <v>285</v>
      </c>
      <c r="F32" s="4" t="s">
        <v>2</v>
      </c>
      <c r="G32" s="5">
        <f>D32*E32</f>
        <v>0</v>
      </c>
      <c r="H32" s="10" t="s">
        <v>20</v>
      </c>
    </row>
    <row r="33" spans="1:11" s="13" customFormat="1" ht="12.75" customHeight="1" x14ac:dyDescent="0.3">
      <c r="A33" s="4"/>
      <c r="B33" s="1"/>
      <c r="C33" s="22" t="s">
        <v>116</v>
      </c>
      <c r="D33" s="64"/>
      <c r="E33" s="81"/>
      <c r="F33" s="11" t="s">
        <v>2</v>
      </c>
      <c r="G33" s="23">
        <f>SUM(G26:G32)</f>
        <v>0</v>
      </c>
      <c r="H33" s="1" t="s">
        <v>20</v>
      </c>
    </row>
    <row r="34" spans="1:11" s="13" customFormat="1" ht="12.75" customHeight="1" x14ac:dyDescent="0.3">
      <c r="A34" s="4"/>
      <c r="B34" s="1"/>
      <c r="C34" s="16"/>
      <c r="D34" s="63"/>
      <c r="E34" s="80"/>
      <c r="F34" s="4"/>
      <c r="G34" s="17"/>
      <c r="H34" s="1"/>
    </row>
    <row r="35" spans="1:11" s="13" customFormat="1" ht="12.75" customHeight="1" x14ac:dyDescent="0.3">
      <c r="A35" s="4"/>
      <c r="B35" s="4"/>
      <c r="C35" s="53" t="s">
        <v>79</v>
      </c>
      <c r="D35" s="65"/>
      <c r="E35" s="65"/>
      <c r="F35" s="52" t="s">
        <v>2</v>
      </c>
      <c r="G35" s="60">
        <f>G18+G23+G33</f>
        <v>0</v>
      </c>
      <c r="H35" s="96" t="s">
        <v>20</v>
      </c>
    </row>
    <row r="36" spans="1:11" ht="13.5" customHeight="1" x14ac:dyDescent="0.3">
      <c r="A36" s="1"/>
      <c r="B36" s="1"/>
      <c r="C36" s="1"/>
      <c r="D36" s="62"/>
      <c r="E36" s="79"/>
      <c r="F36" s="1"/>
      <c r="G36" s="2"/>
      <c r="H36" s="1"/>
    </row>
    <row r="37" spans="1:11" s="8" customFormat="1" ht="16.2" thickBot="1" x14ac:dyDescent="0.35">
      <c r="A37" s="44" t="s">
        <v>18</v>
      </c>
      <c r="B37" s="45"/>
      <c r="C37" s="45"/>
      <c r="D37" s="62"/>
      <c r="E37" s="79"/>
      <c r="F37" s="6"/>
      <c r="G37" s="7"/>
      <c r="H37" s="6"/>
    </row>
    <row r="38" spans="1:11" s="8" customFormat="1" ht="16.2" thickTop="1" x14ac:dyDescent="0.3">
      <c r="A38" s="19"/>
      <c r="B38" s="24"/>
      <c r="C38" s="24"/>
      <c r="D38" s="62"/>
      <c r="E38" s="79"/>
      <c r="F38" s="6"/>
      <c r="G38" s="7"/>
      <c r="H38" s="6"/>
    </row>
    <row r="39" spans="1:11" s="13" customFormat="1" x14ac:dyDescent="0.3">
      <c r="A39" s="4"/>
      <c r="B39" s="47" t="s">
        <v>4</v>
      </c>
      <c r="C39" s="47" t="s">
        <v>86</v>
      </c>
      <c r="D39" s="55" t="s">
        <v>93</v>
      </c>
      <c r="E39" s="56" t="s">
        <v>7</v>
      </c>
      <c r="F39" s="10"/>
      <c r="G39" s="12"/>
      <c r="H39" s="10"/>
    </row>
    <row r="40" spans="1:11" s="13" customFormat="1" ht="12.75" customHeight="1" x14ac:dyDescent="0.3">
      <c r="A40" s="4"/>
      <c r="B40" s="16"/>
      <c r="C40" s="11" t="s">
        <v>84</v>
      </c>
      <c r="D40" s="144"/>
      <c r="E40" s="125"/>
      <c r="F40" s="1" t="s">
        <v>2</v>
      </c>
      <c r="G40" s="94">
        <f>D40*E40</f>
        <v>0</v>
      </c>
      <c r="H40" s="1" t="s">
        <v>20</v>
      </c>
      <c r="K40" s="3"/>
    </row>
    <row r="41" spans="1:11" s="13" customFormat="1" ht="12.75" customHeight="1" x14ac:dyDescent="0.3">
      <c r="A41" s="4"/>
      <c r="B41" s="16"/>
      <c r="C41" s="10" t="s">
        <v>85</v>
      </c>
      <c r="D41" s="143"/>
      <c r="E41" s="126"/>
      <c r="F41" s="10" t="s">
        <v>2</v>
      </c>
      <c r="G41" s="61">
        <f>D41*E41</f>
        <v>0</v>
      </c>
      <c r="H41" s="1" t="s">
        <v>20</v>
      </c>
      <c r="K41" s="3"/>
    </row>
    <row r="42" spans="1:11" s="13" customFormat="1" ht="12.75" customHeight="1" x14ac:dyDescent="0.3">
      <c r="A42" s="4"/>
      <c r="B42" s="16"/>
      <c r="C42" s="4"/>
      <c r="D42" s="63"/>
      <c r="E42" s="80"/>
      <c r="F42" s="4" t="s">
        <v>2</v>
      </c>
      <c r="G42" s="120">
        <f>SUM(G40:G41)</f>
        <v>0</v>
      </c>
      <c r="H42" s="15" t="s">
        <v>20</v>
      </c>
      <c r="K42" s="3"/>
    </row>
    <row r="43" spans="1:11" s="13" customFormat="1" ht="12.75" customHeight="1" x14ac:dyDescent="0.3">
      <c r="A43" s="4"/>
      <c r="B43" s="10"/>
      <c r="C43" s="10"/>
      <c r="D43" s="55"/>
      <c r="E43" s="56"/>
      <c r="F43" s="10"/>
      <c r="G43" s="12"/>
      <c r="H43" s="10"/>
      <c r="K43" s="3"/>
    </row>
    <row r="44" spans="1:11" ht="12.75" customHeight="1" x14ac:dyDescent="0.3">
      <c r="A44" s="1"/>
      <c r="B44" s="47" t="s">
        <v>6</v>
      </c>
      <c r="C44" s="47" t="s">
        <v>29</v>
      </c>
      <c r="D44" s="153"/>
      <c r="E44" s="127"/>
      <c r="F44" s="10" t="s">
        <v>2</v>
      </c>
      <c r="G44" s="51">
        <f>E44</f>
        <v>0</v>
      </c>
      <c r="H44" s="97" t="s">
        <v>20</v>
      </c>
    </row>
    <row r="45" spans="1:11" ht="12.75" customHeight="1" x14ac:dyDescent="0.3">
      <c r="A45" s="1"/>
      <c r="B45" s="16"/>
      <c r="C45" s="16"/>
      <c r="D45" s="66"/>
      <c r="E45" s="82"/>
      <c r="F45" s="4"/>
      <c r="G45" s="17"/>
      <c r="H45" s="16"/>
    </row>
    <row r="46" spans="1:11" ht="12.75" customHeight="1" x14ac:dyDescent="0.3">
      <c r="A46" s="1"/>
      <c r="B46" s="16"/>
      <c r="C46" s="16" t="s">
        <v>80</v>
      </c>
      <c r="D46" s="66"/>
      <c r="E46" s="82"/>
      <c r="F46" s="4" t="s">
        <v>2</v>
      </c>
      <c r="G46" s="51">
        <f>G40+G41+G44</f>
        <v>0</v>
      </c>
      <c r="H46" s="97" t="s">
        <v>20</v>
      </c>
    </row>
    <row r="47" spans="1:11" x14ac:dyDescent="0.3">
      <c r="A47" s="1"/>
      <c r="B47" s="1"/>
      <c r="C47" s="1"/>
      <c r="D47" s="62"/>
      <c r="E47" s="79"/>
      <c r="F47" s="1"/>
      <c r="G47" s="2"/>
      <c r="H47" s="1"/>
    </row>
    <row r="48" spans="1:11" s="8" customFormat="1" ht="16.2" thickBot="1" x14ac:dyDescent="0.35">
      <c r="A48" s="44" t="s">
        <v>33</v>
      </c>
      <c r="B48" s="45"/>
      <c r="C48" s="45"/>
      <c r="D48" s="62"/>
      <c r="E48" s="79"/>
      <c r="F48" s="6"/>
      <c r="G48" s="7"/>
      <c r="H48" s="6"/>
    </row>
    <row r="49" spans="1:8" ht="12.75" customHeight="1" thickTop="1" x14ac:dyDescent="0.3">
      <c r="A49" s="1"/>
      <c r="B49" s="47" t="s">
        <v>4</v>
      </c>
      <c r="C49" s="47" t="s">
        <v>87</v>
      </c>
      <c r="D49" s="55" t="s">
        <v>14</v>
      </c>
      <c r="E49" s="56" t="s">
        <v>7</v>
      </c>
      <c r="F49" s="57"/>
      <c r="G49" s="12"/>
      <c r="H49" s="10"/>
    </row>
    <row r="50" spans="1:8" ht="14.4" x14ac:dyDescent="0.3">
      <c r="A50" s="1"/>
      <c r="B50" s="1"/>
      <c r="C50" s="1" t="s">
        <v>19</v>
      </c>
      <c r="D50" s="142"/>
      <c r="E50" s="124">
        <v>0</v>
      </c>
      <c r="F50" s="1" t="s">
        <v>2</v>
      </c>
      <c r="G50" s="2">
        <f>D50*E50</f>
        <v>0</v>
      </c>
      <c r="H50" s="4" t="s">
        <v>20</v>
      </c>
    </row>
    <row r="51" spans="1:8" ht="14.4" x14ac:dyDescent="0.3">
      <c r="A51" s="1"/>
      <c r="B51" s="4"/>
      <c r="C51" s="10" t="s">
        <v>15</v>
      </c>
      <c r="D51" s="143"/>
      <c r="E51" s="126">
        <v>0</v>
      </c>
      <c r="F51" s="10" t="s">
        <v>2</v>
      </c>
      <c r="G51" s="12">
        <f>D51*E51</f>
        <v>0</v>
      </c>
      <c r="H51" s="10" t="s">
        <v>20</v>
      </c>
    </row>
    <row r="52" spans="1:8" x14ac:dyDescent="0.3">
      <c r="A52" s="1"/>
      <c r="B52" s="1"/>
      <c r="C52" s="15" t="s">
        <v>35</v>
      </c>
      <c r="D52" s="62"/>
      <c r="E52" s="79"/>
      <c r="F52" s="1" t="s">
        <v>2</v>
      </c>
      <c r="G52" s="48">
        <f>SUM(G50:G51)</f>
        <v>0</v>
      </c>
      <c r="H52" s="16" t="s">
        <v>20</v>
      </c>
    </row>
    <row r="53" spans="1:8" x14ac:dyDescent="0.3">
      <c r="A53" s="1"/>
      <c r="B53" s="1"/>
      <c r="C53" s="1"/>
      <c r="D53" s="62"/>
      <c r="E53" s="79"/>
      <c r="F53" s="1"/>
      <c r="G53" s="2"/>
      <c r="H53" s="1"/>
    </row>
    <row r="54" spans="1:8" x14ac:dyDescent="0.3">
      <c r="A54" s="1"/>
      <c r="B54" s="47" t="s">
        <v>6</v>
      </c>
      <c r="C54" s="47" t="s">
        <v>30</v>
      </c>
      <c r="D54" s="55" t="s">
        <v>13</v>
      </c>
      <c r="E54" s="56" t="s">
        <v>7</v>
      </c>
      <c r="F54" s="10"/>
      <c r="G54" s="12"/>
      <c r="H54" s="10"/>
    </row>
    <row r="55" spans="1:8" ht="14.4" x14ac:dyDescent="0.3">
      <c r="A55" s="1"/>
      <c r="B55" s="1"/>
      <c r="C55" s="1" t="s">
        <v>10</v>
      </c>
      <c r="D55" s="142"/>
      <c r="E55" s="124">
        <v>0</v>
      </c>
      <c r="F55" s="1" t="s">
        <v>2</v>
      </c>
      <c r="G55" s="2">
        <f>E55*D55</f>
        <v>0</v>
      </c>
      <c r="H55" s="4" t="s">
        <v>20</v>
      </c>
    </row>
    <row r="56" spans="1:8" ht="14.4" x14ac:dyDescent="0.3">
      <c r="A56" s="1"/>
      <c r="B56" s="1"/>
      <c r="C56" s="1" t="s">
        <v>11</v>
      </c>
      <c r="D56" s="142"/>
      <c r="E56" s="124">
        <v>0</v>
      </c>
      <c r="F56" s="1" t="s">
        <v>2</v>
      </c>
      <c r="G56" s="2">
        <f>E56*D56</f>
        <v>0</v>
      </c>
      <c r="H56" s="4" t="s">
        <v>20</v>
      </c>
    </row>
    <row r="57" spans="1:8" ht="14.4" x14ac:dyDescent="0.3">
      <c r="A57" s="1"/>
      <c r="B57" s="4"/>
      <c r="C57" s="10" t="s">
        <v>12</v>
      </c>
      <c r="D57" s="143"/>
      <c r="E57" s="126">
        <v>0</v>
      </c>
      <c r="F57" s="10" t="s">
        <v>2</v>
      </c>
      <c r="G57" s="12">
        <f>E57*D57</f>
        <v>0</v>
      </c>
      <c r="H57" s="10" t="s">
        <v>20</v>
      </c>
    </row>
    <row r="58" spans="1:8" x14ac:dyDescent="0.3">
      <c r="A58" s="1"/>
      <c r="B58" s="1"/>
      <c r="C58" s="16" t="s">
        <v>31</v>
      </c>
      <c r="D58" s="63"/>
      <c r="E58" s="80"/>
      <c r="F58" s="11" t="s">
        <v>2</v>
      </c>
      <c r="G58" s="17">
        <f>SUM(G55:G57)</f>
        <v>0</v>
      </c>
      <c r="H58" s="16" t="s">
        <v>20</v>
      </c>
    </row>
    <row r="59" spans="1:8" x14ac:dyDescent="0.3">
      <c r="A59" s="1"/>
      <c r="B59" s="1"/>
      <c r="C59" s="4"/>
      <c r="D59" s="63"/>
      <c r="E59" s="80"/>
      <c r="F59" s="4"/>
      <c r="G59" s="5"/>
      <c r="H59" s="4"/>
    </row>
    <row r="60" spans="1:8" x14ac:dyDescent="0.3">
      <c r="A60" s="1"/>
      <c r="B60" s="47" t="s">
        <v>73</v>
      </c>
      <c r="C60" s="16" t="s">
        <v>74</v>
      </c>
      <c r="D60" s="55" t="s">
        <v>13</v>
      </c>
      <c r="E60" s="80" t="s">
        <v>7</v>
      </c>
      <c r="F60" s="1"/>
      <c r="G60" s="5"/>
      <c r="H60" s="4"/>
    </row>
    <row r="61" spans="1:8" ht="14.4" x14ac:dyDescent="0.3">
      <c r="A61" s="1"/>
      <c r="B61" s="16"/>
      <c r="C61" s="14" t="s">
        <v>94</v>
      </c>
      <c r="D61" s="145"/>
      <c r="E61" s="128">
        <v>0</v>
      </c>
      <c r="F61" s="14" t="s">
        <v>2</v>
      </c>
      <c r="G61" s="59">
        <f>D61*E61</f>
        <v>0</v>
      </c>
      <c r="H61" s="14" t="s">
        <v>20</v>
      </c>
    </row>
    <row r="62" spans="1:8" x14ac:dyDescent="0.3">
      <c r="A62" s="1"/>
      <c r="B62" s="1"/>
      <c r="C62" s="22" t="s">
        <v>75</v>
      </c>
      <c r="D62" s="64"/>
      <c r="E62" s="79"/>
      <c r="F62" s="4" t="s">
        <v>2</v>
      </c>
      <c r="G62" s="23">
        <f>G61</f>
        <v>0</v>
      </c>
      <c r="H62" s="22" t="s">
        <v>20</v>
      </c>
    </row>
    <row r="63" spans="1:8" x14ac:dyDescent="0.3">
      <c r="A63" s="1"/>
      <c r="B63" s="1"/>
      <c r="C63" s="4"/>
      <c r="D63" s="63"/>
      <c r="E63" s="80"/>
      <c r="F63" s="4"/>
      <c r="G63" s="5"/>
      <c r="H63" s="4"/>
    </row>
    <row r="64" spans="1:8" x14ac:dyDescent="0.3">
      <c r="A64" s="1"/>
      <c r="B64" s="47" t="s">
        <v>17</v>
      </c>
      <c r="C64" s="16" t="s">
        <v>67</v>
      </c>
      <c r="D64" s="55" t="s">
        <v>13</v>
      </c>
      <c r="E64" s="56" t="s">
        <v>7</v>
      </c>
      <c r="F64" s="10"/>
      <c r="G64" s="12"/>
      <c r="H64" s="10"/>
    </row>
    <row r="65" spans="1:8" ht="14.4" x14ac:dyDescent="0.3">
      <c r="A65" s="1"/>
      <c r="B65" s="1"/>
      <c r="C65" s="11" t="s">
        <v>88</v>
      </c>
      <c r="D65" s="142"/>
      <c r="E65" s="125">
        <v>0</v>
      </c>
      <c r="F65" s="4" t="s">
        <v>2</v>
      </c>
      <c r="G65" s="5">
        <f t="shared" ref="G65:G67" si="2">D65*E65</f>
        <v>0</v>
      </c>
      <c r="H65" s="4" t="s">
        <v>20</v>
      </c>
    </row>
    <row r="66" spans="1:8" ht="14.4" x14ac:dyDescent="0.3">
      <c r="A66" s="1"/>
      <c r="B66" s="1"/>
      <c r="C66" s="4" t="s">
        <v>89</v>
      </c>
      <c r="D66" s="142"/>
      <c r="E66" s="125">
        <v>0</v>
      </c>
      <c r="F66" s="4" t="s">
        <v>2</v>
      </c>
      <c r="G66" s="5">
        <f t="shared" si="2"/>
        <v>0</v>
      </c>
      <c r="H66" s="4" t="s">
        <v>20</v>
      </c>
    </row>
    <row r="67" spans="1:8" ht="14.4" x14ac:dyDescent="0.3">
      <c r="A67" s="1"/>
      <c r="B67" s="1"/>
      <c r="C67" s="4" t="s">
        <v>49</v>
      </c>
      <c r="D67" s="142"/>
      <c r="E67" s="125">
        <v>0</v>
      </c>
      <c r="F67" s="4" t="s">
        <v>2</v>
      </c>
      <c r="G67" s="5">
        <f t="shared" si="2"/>
        <v>0</v>
      </c>
      <c r="H67" s="4" t="s">
        <v>20</v>
      </c>
    </row>
    <row r="68" spans="1:8" x14ac:dyDescent="0.3">
      <c r="A68" s="1"/>
      <c r="B68" s="1"/>
      <c r="C68" s="22" t="s">
        <v>68</v>
      </c>
      <c r="D68" s="64"/>
      <c r="E68" s="81"/>
      <c r="F68" s="11"/>
      <c r="G68" s="23">
        <f>SUM(G65:G67)</f>
        <v>0</v>
      </c>
      <c r="H68" s="22" t="s">
        <v>20</v>
      </c>
    </row>
    <row r="69" spans="1:8" x14ac:dyDescent="0.3">
      <c r="A69" s="1"/>
      <c r="B69" s="1"/>
      <c r="C69" s="16"/>
      <c r="D69" s="63"/>
      <c r="E69" s="80"/>
      <c r="F69" s="4"/>
      <c r="G69" s="17"/>
      <c r="H69" s="16"/>
    </row>
    <row r="70" spans="1:8" x14ac:dyDescent="0.3">
      <c r="A70" s="1"/>
      <c r="B70" s="47" t="s">
        <v>111</v>
      </c>
      <c r="C70" s="16" t="s">
        <v>112</v>
      </c>
      <c r="D70" s="55" t="s">
        <v>93</v>
      </c>
      <c r="E70" s="56" t="s">
        <v>7</v>
      </c>
      <c r="F70" s="10"/>
      <c r="G70" s="12"/>
      <c r="H70" s="10"/>
    </row>
    <row r="71" spans="1:8" ht="14.4" x14ac:dyDescent="0.3">
      <c r="A71" s="1"/>
      <c r="B71" s="1"/>
      <c r="C71" s="11" t="s">
        <v>46</v>
      </c>
      <c r="D71" s="142"/>
      <c r="E71" s="125">
        <v>0</v>
      </c>
      <c r="F71" s="4" t="s">
        <v>2</v>
      </c>
      <c r="G71" s="5">
        <f t="shared" ref="G71:G73" si="3">D71*E71</f>
        <v>0</v>
      </c>
      <c r="H71" s="4" t="s">
        <v>20</v>
      </c>
    </row>
    <row r="72" spans="1:8" ht="14.4" x14ac:dyDescent="0.3">
      <c r="A72" s="1"/>
      <c r="B72" s="1"/>
      <c r="C72" s="4" t="s">
        <v>114</v>
      </c>
      <c r="D72" s="142"/>
      <c r="E72" s="125">
        <v>0</v>
      </c>
      <c r="F72" s="4" t="s">
        <v>2</v>
      </c>
      <c r="G72" s="5">
        <f t="shared" si="3"/>
        <v>0</v>
      </c>
      <c r="H72" s="4" t="s">
        <v>20</v>
      </c>
    </row>
    <row r="73" spans="1:8" ht="14.4" x14ac:dyDescent="0.3">
      <c r="A73" s="1"/>
      <c r="B73" s="1"/>
      <c r="C73" s="4" t="s">
        <v>3</v>
      </c>
      <c r="D73" s="142"/>
      <c r="E73" s="125">
        <v>0</v>
      </c>
      <c r="F73" s="4" t="s">
        <v>2</v>
      </c>
      <c r="G73" s="5">
        <f t="shared" si="3"/>
        <v>0</v>
      </c>
      <c r="H73" s="4" t="s">
        <v>20</v>
      </c>
    </row>
    <row r="74" spans="1:8" x14ac:dyDescent="0.3">
      <c r="A74" s="1"/>
      <c r="B74" s="1"/>
      <c r="C74" s="22" t="s">
        <v>113</v>
      </c>
      <c r="D74" s="64"/>
      <c r="E74" s="81"/>
      <c r="F74" s="11"/>
      <c r="G74" s="23">
        <f>SUM(G71:G73)</f>
        <v>0</v>
      </c>
      <c r="H74" s="22" t="s">
        <v>20</v>
      </c>
    </row>
    <row r="75" spans="1:8" x14ac:dyDescent="0.3">
      <c r="A75" s="1"/>
      <c r="B75" s="1"/>
      <c r="C75" s="16"/>
      <c r="D75" s="63"/>
      <c r="E75" s="80"/>
      <c r="F75" s="4"/>
      <c r="G75" s="17"/>
      <c r="H75" s="16"/>
    </row>
    <row r="76" spans="1:8" x14ac:dyDescent="0.3">
      <c r="A76" s="1"/>
      <c r="B76" s="1"/>
      <c r="C76" s="16" t="s">
        <v>81</v>
      </c>
      <c r="D76" s="63"/>
      <c r="E76" s="80"/>
      <c r="F76" s="4" t="s">
        <v>2</v>
      </c>
      <c r="G76" s="51">
        <f>G52+G58+G62+G68+G74</f>
        <v>0</v>
      </c>
      <c r="H76" s="47" t="s">
        <v>20</v>
      </c>
    </row>
    <row r="77" spans="1:8" x14ac:dyDescent="0.3">
      <c r="A77" s="1"/>
      <c r="B77" s="1"/>
      <c r="C77" s="4"/>
      <c r="D77" s="63"/>
      <c r="E77" s="80"/>
      <c r="F77" s="4"/>
      <c r="G77" s="5"/>
      <c r="H77" s="4"/>
    </row>
    <row r="78" spans="1:8" s="18" customFormat="1" x14ac:dyDescent="0.3">
      <c r="A78" s="15"/>
      <c r="B78" s="15"/>
      <c r="C78" s="16"/>
      <c r="D78" s="67"/>
      <c r="E78" s="83"/>
      <c r="F78" s="16"/>
      <c r="G78" s="17"/>
      <c r="H78" s="16"/>
    </row>
    <row r="79" spans="1:8" s="8" customFormat="1" ht="16.2" thickBot="1" x14ac:dyDescent="0.35">
      <c r="A79" s="44" t="s">
        <v>60</v>
      </c>
      <c r="B79" s="45"/>
      <c r="C79" s="45"/>
      <c r="D79" s="62"/>
      <c r="E79" s="79"/>
      <c r="F79" s="6"/>
      <c r="G79" s="7"/>
      <c r="H79" s="6"/>
    </row>
    <row r="80" spans="1:8" ht="14.4" thickTop="1" x14ac:dyDescent="0.3">
      <c r="A80" s="1"/>
      <c r="B80" s="47" t="s">
        <v>4</v>
      </c>
      <c r="C80" s="47" t="s">
        <v>61</v>
      </c>
      <c r="D80" s="55" t="s">
        <v>90</v>
      </c>
      <c r="E80" s="56" t="s">
        <v>7</v>
      </c>
      <c r="F80" s="10"/>
      <c r="G80" s="12"/>
      <c r="H80" s="10"/>
    </row>
    <row r="81" spans="1:8" ht="14.4" x14ac:dyDescent="0.3">
      <c r="A81" s="1"/>
      <c r="B81" s="4"/>
      <c r="C81" s="4" t="s">
        <v>102</v>
      </c>
      <c r="D81" s="142"/>
      <c r="E81" s="125">
        <v>5800</v>
      </c>
      <c r="F81" s="1" t="s">
        <v>2</v>
      </c>
      <c r="G81" s="2">
        <f t="shared" ref="G81:G88" si="4">E81*D81</f>
        <v>0</v>
      </c>
      <c r="H81" s="4" t="s">
        <v>20</v>
      </c>
    </row>
    <row r="82" spans="1:8" ht="14.4" x14ac:dyDescent="0.3">
      <c r="A82" s="1"/>
      <c r="B82" s="4"/>
      <c r="C82" s="4" t="s">
        <v>101</v>
      </c>
      <c r="D82" s="142"/>
      <c r="E82" s="125">
        <v>3250</v>
      </c>
      <c r="F82" s="1" t="s">
        <v>2</v>
      </c>
      <c r="G82" s="2">
        <f t="shared" si="4"/>
        <v>0</v>
      </c>
      <c r="H82" s="4" t="s">
        <v>20</v>
      </c>
    </row>
    <row r="83" spans="1:8" ht="14.4" x14ac:dyDescent="0.3">
      <c r="A83" s="1"/>
      <c r="B83" s="4"/>
      <c r="C83" s="4" t="s">
        <v>37</v>
      </c>
      <c r="D83" s="142"/>
      <c r="E83" s="125">
        <v>1625</v>
      </c>
      <c r="F83" s="1" t="s">
        <v>2</v>
      </c>
      <c r="G83" s="2">
        <f t="shared" si="4"/>
        <v>0</v>
      </c>
      <c r="H83" s="4" t="s">
        <v>20</v>
      </c>
    </row>
    <row r="84" spans="1:8" ht="14.4" x14ac:dyDescent="0.3">
      <c r="A84" s="1"/>
      <c r="B84" s="4"/>
      <c r="C84" s="4" t="s">
        <v>38</v>
      </c>
      <c r="D84" s="142"/>
      <c r="E84" s="125">
        <v>250</v>
      </c>
      <c r="F84" s="1" t="s">
        <v>2</v>
      </c>
      <c r="G84" s="2">
        <f t="shared" si="4"/>
        <v>0</v>
      </c>
      <c r="H84" s="4" t="s">
        <v>20</v>
      </c>
    </row>
    <row r="85" spans="1:8" ht="14.4" x14ac:dyDescent="0.3">
      <c r="A85" s="1"/>
      <c r="B85" s="4"/>
      <c r="C85" s="4" t="s">
        <v>41</v>
      </c>
      <c r="D85" s="142"/>
      <c r="E85" s="125">
        <v>375</v>
      </c>
      <c r="F85" s="1" t="s">
        <v>2</v>
      </c>
      <c r="G85" s="2">
        <f t="shared" si="4"/>
        <v>0</v>
      </c>
      <c r="H85" s="4" t="s">
        <v>20</v>
      </c>
    </row>
    <row r="86" spans="1:8" ht="14.4" x14ac:dyDescent="0.3">
      <c r="A86" s="1"/>
      <c r="B86" s="4"/>
      <c r="C86" s="4" t="s">
        <v>39</v>
      </c>
      <c r="D86" s="142"/>
      <c r="E86" s="125">
        <v>338</v>
      </c>
      <c r="F86" s="1" t="s">
        <v>2</v>
      </c>
      <c r="G86" s="2">
        <f>D86*E86</f>
        <v>0</v>
      </c>
      <c r="H86" s="4" t="s">
        <v>20</v>
      </c>
    </row>
    <row r="87" spans="1:8" ht="14.4" x14ac:dyDescent="0.3">
      <c r="A87" s="1"/>
      <c r="B87" s="4"/>
      <c r="C87" s="4" t="s">
        <v>77</v>
      </c>
      <c r="D87" s="142"/>
      <c r="E87" s="125">
        <v>75</v>
      </c>
      <c r="F87" s="1" t="s">
        <v>2</v>
      </c>
      <c r="G87" s="2">
        <f t="shared" si="4"/>
        <v>0</v>
      </c>
      <c r="H87" s="4" t="s">
        <v>20</v>
      </c>
    </row>
    <row r="88" spans="1:8" ht="14.4" x14ac:dyDescent="0.3">
      <c r="A88" s="1"/>
      <c r="B88" s="4"/>
      <c r="C88" s="4" t="s">
        <v>44</v>
      </c>
      <c r="D88" s="142"/>
      <c r="E88" s="125">
        <v>201</v>
      </c>
      <c r="F88" s="1" t="s">
        <v>2</v>
      </c>
      <c r="G88" s="2">
        <f t="shared" si="4"/>
        <v>0</v>
      </c>
      <c r="H88" s="4" t="s">
        <v>20</v>
      </c>
    </row>
    <row r="89" spans="1:8" ht="14.4" x14ac:dyDescent="0.3">
      <c r="A89" s="1"/>
      <c r="B89" s="1"/>
      <c r="C89" s="1" t="s">
        <v>92</v>
      </c>
      <c r="D89" s="142"/>
      <c r="E89" s="125">
        <v>910</v>
      </c>
      <c r="F89" s="1" t="s">
        <v>2</v>
      </c>
      <c r="G89" s="2">
        <f>E89*D89</f>
        <v>0</v>
      </c>
      <c r="H89" s="4" t="s">
        <v>20</v>
      </c>
    </row>
    <row r="90" spans="1:8" ht="14.4" x14ac:dyDescent="0.3">
      <c r="A90" s="1"/>
      <c r="B90" s="1"/>
      <c r="C90" s="1" t="s">
        <v>16</v>
      </c>
      <c r="D90" s="142"/>
      <c r="E90" s="125">
        <v>375</v>
      </c>
      <c r="F90" s="1" t="s">
        <v>2</v>
      </c>
      <c r="G90" s="2">
        <f>E90*D90</f>
        <v>0</v>
      </c>
      <c r="H90" s="4" t="s">
        <v>20</v>
      </c>
    </row>
    <row r="91" spans="1:8" ht="14.4" x14ac:dyDescent="0.3">
      <c r="A91" s="1"/>
      <c r="B91" s="1"/>
      <c r="C91" s="10" t="s">
        <v>34</v>
      </c>
      <c r="D91" s="143"/>
      <c r="E91" s="126">
        <v>0</v>
      </c>
      <c r="F91" s="10" t="s">
        <v>2</v>
      </c>
      <c r="G91" s="12">
        <f>E91*D91</f>
        <v>0</v>
      </c>
      <c r="H91" s="10" t="s">
        <v>20</v>
      </c>
    </row>
    <row r="92" spans="1:8" x14ac:dyDescent="0.3">
      <c r="A92" s="1"/>
      <c r="B92" s="1"/>
      <c r="C92" s="16" t="s">
        <v>62</v>
      </c>
      <c r="D92" s="62"/>
      <c r="E92" s="79"/>
      <c r="F92" s="4" t="s">
        <v>2</v>
      </c>
      <c r="G92" s="48">
        <f>SUM(G81:G91)</f>
        <v>0</v>
      </c>
      <c r="H92" s="16" t="s">
        <v>20</v>
      </c>
    </row>
    <row r="93" spans="1:8" x14ac:dyDescent="0.3">
      <c r="A93" s="1"/>
      <c r="B93" s="1"/>
      <c r="C93" s="4"/>
      <c r="D93" s="62"/>
      <c r="E93" s="79"/>
      <c r="F93" s="4"/>
      <c r="G93" s="2"/>
      <c r="H93" s="4"/>
    </row>
    <row r="94" spans="1:8" x14ac:dyDescent="0.3">
      <c r="A94" s="1"/>
      <c r="B94" s="47" t="s">
        <v>6</v>
      </c>
      <c r="C94" s="16" t="s">
        <v>53</v>
      </c>
      <c r="D94" s="55"/>
      <c r="E94" s="56"/>
      <c r="F94" s="10"/>
      <c r="G94" s="12"/>
      <c r="H94" s="10"/>
    </row>
    <row r="95" spans="1:8" ht="14.4" x14ac:dyDescent="0.3">
      <c r="A95" s="1"/>
      <c r="B95" s="4"/>
      <c r="C95" s="11" t="s">
        <v>9</v>
      </c>
      <c r="D95" s="142"/>
      <c r="E95" s="124">
        <v>0</v>
      </c>
      <c r="F95" s="1" t="s">
        <v>2</v>
      </c>
      <c r="G95" s="2">
        <f>D95*E95</f>
        <v>0</v>
      </c>
      <c r="H95" s="4" t="s">
        <v>20</v>
      </c>
    </row>
    <row r="96" spans="1:8" ht="14.4" x14ac:dyDescent="0.3">
      <c r="A96" s="1"/>
      <c r="B96" s="1"/>
      <c r="C96" s="1" t="s">
        <v>8</v>
      </c>
      <c r="D96" s="142"/>
      <c r="E96" s="124">
        <v>0</v>
      </c>
      <c r="F96" s="1" t="s">
        <v>2</v>
      </c>
      <c r="G96" s="2">
        <f>D96*E96</f>
        <v>0</v>
      </c>
      <c r="H96" s="4" t="s">
        <v>20</v>
      </c>
    </row>
    <row r="97" spans="1:8" ht="14.4" x14ac:dyDescent="0.3">
      <c r="A97" s="1"/>
      <c r="B97" s="1"/>
      <c r="C97" s="1" t="s">
        <v>91</v>
      </c>
      <c r="D97" s="142"/>
      <c r="E97" s="124">
        <v>0</v>
      </c>
      <c r="F97" s="1" t="s">
        <v>2</v>
      </c>
      <c r="G97" s="2">
        <f>E97*D97</f>
        <v>0</v>
      </c>
      <c r="H97" s="4" t="s">
        <v>20</v>
      </c>
    </row>
    <row r="98" spans="1:8" ht="14.4" x14ac:dyDescent="0.3">
      <c r="A98" s="1"/>
      <c r="B98" s="1"/>
      <c r="C98" s="4" t="s">
        <v>40</v>
      </c>
      <c r="D98" s="142"/>
      <c r="E98" s="124">
        <v>0</v>
      </c>
      <c r="F98" s="1" t="s">
        <v>2</v>
      </c>
      <c r="G98" s="2">
        <f t="shared" ref="G98:G99" si="5">D98*E98</f>
        <v>0</v>
      </c>
      <c r="H98" s="4" t="s">
        <v>20</v>
      </c>
    </row>
    <row r="99" spans="1:8" ht="14.4" x14ac:dyDescent="0.3">
      <c r="A99" s="1"/>
      <c r="B99" s="1"/>
      <c r="C99" s="4" t="s">
        <v>43</v>
      </c>
      <c r="D99" s="142"/>
      <c r="E99" s="124">
        <v>0</v>
      </c>
      <c r="F99" s="1" t="s">
        <v>2</v>
      </c>
      <c r="G99" s="2">
        <f t="shared" si="5"/>
        <v>0</v>
      </c>
      <c r="H99" s="4" t="s">
        <v>20</v>
      </c>
    </row>
    <row r="100" spans="1:8" x14ac:dyDescent="0.3">
      <c r="A100" s="1"/>
      <c r="B100" s="1"/>
      <c r="C100" s="22" t="s">
        <v>54</v>
      </c>
      <c r="D100" s="64"/>
      <c r="E100" s="81"/>
      <c r="F100" s="11" t="s">
        <v>2</v>
      </c>
      <c r="G100" s="23">
        <f>SUM(G95:G99)</f>
        <v>0</v>
      </c>
      <c r="H100" s="22" t="s">
        <v>20</v>
      </c>
    </row>
    <row r="101" spans="1:8" x14ac:dyDescent="0.3">
      <c r="A101" s="1"/>
      <c r="B101" s="1"/>
      <c r="C101" s="4"/>
      <c r="D101" s="63"/>
      <c r="E101" s="80"/>
      <c r="F101" s="4"/>
      <c r="G101" s="5"/>
      <c r="H101" s="4"/>
    </row>
    <row r="102" spans="1:8" x14ac:dyDescent="0.3">
      <c r="A102" s="1"/>
      <c r="B102" s="47" t="s">
        <v>5</v>
      </c>
      <c r="C102" s="47" t="s">
        <v>50</v>
      </c>
      <c r="D102" s="55"/>
      <c r="E102" s="56"/>
      <c r="F102" s="10"/>
      <c r="G102" s="12"/>
      <c r="H102" s="10"/>
    </row>
    <row r="103" spans="1:8" ht="14.4" x14ac:dyDescent="0.3">
      <c r="A103" s="1"/>
      <c r="B103" s="4"/>
      <c r="C103" s="4" t="s">
        <v>64</v>
      </c>
      <c r="D103" s="142"/>
      <c r="E103" s="124">
        <v>0</v>
      </c>
      <c r="F103" s="1" t="s">
        <v>2</v>
      </c>
      <c r="G103" s="2">
        <f>D103*E103</f>
        <v>0</v>
      </c>
      <c r="H103" s="4" t="s">
        <v>20</v>
      </c>
    </row>
    <row r="104" spans="1:8" ht="14.4" x14ac:dyDescent="0.3">
      <c r="A104" s="1"/>
      <c r="B104" s="4"/>
      <c r="C104" s="4" t="s">
        <v>50</v>
      </c>
      <c r="D104" s="142"/>
      <c r="E104" s="124">
        <v>0</v>
      </c>
      <c r="F104" s="1" t="s">
        <v>2</v>
      </c>
      <c r="G104" s="2">
        <f>D104*E104</f>
        <v>0</v>
      </c>
      <c r="H104" s="10" t="s">
        <v>20</v>
      </c>
    </row>
    <row r="105" spans="1:8" x14ac:dyDescent="0.3">
      <c r="A105" s="1"/>
      <c r="B105" s="4"/>
      <c r="C105" s="22" t="s">
        <v>52</v>
      </c>
      <c r="D105" s="64"/>
      <c r="E105" s="81"/>
      <c r="F105" s="11" t="s">
        <v>2</v>
      </c>
      <c r="G105" s="23">
        <f>SUM(G103:G104)</f>
        <v>0</v>
      </c>
      <c r="H105" s="16" t="s">
        <v>20</v>
      </c>
    </row>
    <row r="106" spans="1:8" x14ac:dyDescent="0.3">
      <c r="A106" s="1"/>
      <c r="B106" s="1"/>
      <c r="C106" s="4"/>
      <c r="D106" s="63"/>
      <c r="E106" s="80"/>
      <c r="F106" s="4"/>
      <c r="G106" s="5"/>
      <c r="H106" s="4"/>
    </row>
    <row r="107" spans="1:8" x14ac:dyDescent="0.3">
      <c r="A107" s="1"/>
      <c r="B107" s="47" t="s">
        <v>17</v>
      </c>
      <c r="C107" s="47" t="s">
        <v>32</v>
      </c>
      <c r="D107" s="55"/>
      <c r="E107" s="56"/>
      <c r="F107" s="10"/>
      <c r="G107" s="12"/>
      <c r="H107" s="10"/>
    </row>
    <row r="108" spans="1:8" ht="14.4" x14ac:dyDescent="0.3">
      <c r="A108" s="1"/>
      <c r="B108" s="4"/>
      <c r="C108" s="4" t="s">
        <v>95</v>
      </c>
      <c r="D108" s="142"/>
      <c r="E108" s="124">
        <v>0</v>
      </c>
      <c r="F108" s="4" t="s">
        <v>2</v>
      </c>
      <c r="G108" s="5">
        <f>D108*E108</f>
        <v>0</v>
      </c>
      <c r="H108" s="4" t="s">
        <v>20</v>
      </c>
    </row>
    <row r="109" spans="1:8" x14ac:dyDescent="0.3">
      <c r="A109" s="1"/>
      <c r="B109" s="4"/>
      <c r="C109" s="22" t="s">
        <v>78</v>
      </c>
      <c r="D109" s="64"/>
      <c r="E109" s="81"/>
      <c r="F109" s="11" t="s">
        <v>2</v>
      </c>
      <c r="G109" s="23">
        <f>G108</f>
        <v>0</v>
      </c>
      <c r="H109" s="22" t="s">
        <v>20</v>
      </c>
    </row>
    <row r="110" spans="1:8" x14ac:dyDescent="0.3">
      <c r="A110" s="1"/>
      <c r="B110" s="4"/>
      <c r="C110" s="16"/>
      <c r="D110" s="63"/>
      <c r="E110" s="80"/>
      <c r="F110" s="4"/>
      <c r="G110" s="17"/>
      <c r="H110" s="16"/>
    </row>
    <row r="111" spans="1:8" x14ac:dyDescent="0.3">
      <c r="A111" s="1"/>
      <c r="B111" s="4"/>
      <c r="C111" s="16" t="s">
        <v>82</v>
      </c>
      <c r="D111" s="63"/>
      <c r="E111" s="80"/>
      <c r="F111" s="4" t="s">
        <v>2</v>
      </c>
      <c r="G111" s="51">
        <f>G92+G100+G105+G109</f>
        <v>0</v>
      </c>
      <c r="H111" s="47" t="s">
        <v>20</v>
      </c>
    </row>
    <row r="112" spans="1:8" x14ac:dyDescent="0.3">
      <c r="A112" s="1"/>
      <c r="B112" s="16"/>
      <c r="C112" s="4"/>
      <c r="D112" s="62"/>
      <c r="E112" s="79"/>
      <c r="F112" s="4"/>
      <c r="G112" s="5"/>
      <c r="H112" s="4"/>
    </row>
    <row r="113" spans="1:8" s="20" customFormat="1" ht="16.2" thickBot="1" x14ac:dyDescent="0.35">
      <c r="A113" s="44" t="s">
        <v>65</v>
      </c>
      <c r="B113" s="46"/>
      <c r="C113" s="46"/>
      <c r="D113" s="67"/>
      <c r="E113" s="83"/>
      <c r="F113" s="1"/>
      <c r="G113" s="1"/>
      <c r="H113" s="16"/>
    </row>
    <row r="114" spans="1:8" s="20" customFormat="1" ht="12.75" customHeight="1" thickTop="1" x14ac:dyDescent="0.3">
      <c r="A114" s="19"/>
      <c r="B114" s="47" t="s">
        <v>4</v>
      </c>
      <c r="C114" s="47" t="s">
        <v>96</v>
      </c>
      <c r="D114" s="55" t="s">
        <v>13</v>
      </c>
      <c r="E114" s="56" t="s">
        <v>7</v>
      </c>
      <c r="F114" s="10"/>
      <c r="G114" s="95"/>
      <c r="H114" s="10"/>
    </row>
    <row r="115" spans="1:8" s="20" customFormat="1" ht="12.75" customHeight="1" x14ac:dyDescent="0.3">
      <c r="A115" s="19"/>
      <c r="B115" s="4"/>
      <c r="C115" s="4" t="s">
        <v>63</v>
      </c>
      <c r="D115" s="142"/>
      <c r="E115" s="124">
        <v>0</v>
      </c>
      <c r="F115" s="4" t="s">
        <v>2</v>
      </c>
      <c r="G115" s="21">
        <f>D115*E115</f>
        <v>0</v>
      </c>
      <c r="H115" s="4" t="s">
        <v>20</v>
      </c>
    </row>
    <row r="116" spans="1:8" s="20" customFormat="1" ht="12.75" customHeight="1" x14ac:dyDescent="0.3">
      <c r="A116" s="19"/>
      <c r="B116" s="4"/>
      <c r="C116" s="4" t="s">
        <v>69</v>
      </c>
      <c r="D116" s="142"/>
      <c r="E116" s="124">
        <v>0</v>
      </c>
      <c r="F116" s="4" t="s">
        <v>2</v>
      </c>
      <c r="G116" s="21">
        <f t="shared" ref="G116:G119" si="6">D116*E116</f>
        <v>0</v>
      </c>
      <c r="H116" s="4" t="s">
        <v>20</v>
      </c>
    </row>
    <row r="117" spans="1:8" s="20" customFormat="1" ht="12.75" customHeight="1" x14ac:dyDescent="0.3">
      <c r="A117" s="19"/>
      <c r="B117" s="4"/>
      <c r="C117" s="4" t="s">
        <v>70</v>
      </c>
      <c r="D117" s="142"/>
      <c r="E117" s="124">
        <v>0</v>
      </c>
      <c r="F117" s="4" t="s">
        <v>2</v>
      </c>
      <c r="G117" s="21">
        <f t="shared" si="6"/>
        <v>0</v>
      </c>
      <c r="H117" s="4" t="s">
        <v>20</v>
      </c>
    </row>
    <row r="118" spans="1:8" s="20" customFormat="1" ht="12.75" customHeight="1" x14ac:dyDescent="0.3">
      <c r="A118" s="19"/>
      <c r="B118" s="4"/>
      <c r="C118" s="4" t="s">
        <v>71</v>
      </c>
      <c r="D118" s="142"/>
      <c r="E118" s="124">
        <v>0</v>
      </c>
      <c r="F118" s="4" t="s">
        <v>2</v>
      </c>
      <c r="G118" s="21">
        <f t="shared" si="6"/>
        <v>0</v>
      </c>
      <c r="H118" s="4" t="s">
        <v>20</v>
      </c>
    </row>
    <row r="119" spans="1:8" s="20" customFormat="1" ht="12.75" customHeight="1" x14ac:dyDescent="0.3">
      <c r="A119" s="19"/>
      <c r="B119" s="4"/>
      <c r="C119" s="4" t="s">
        <v>34</v>
      </c>
      <c r="D119" s="142"/>
      <c r="E119" s="124">
        <v>0</v>
      </c>
      <c r="F119" s="4" t="s">
        <v>2</v>
      </c>
      <c r="G119" s="21">
        <f t="shared" si="6"/>
        <v>0</v>
      </c>
      <c r="H119" s="4" t="s">
        <v>20</v>
      </c>
    </row>
    <row r="120" spans="1:8" s="20" customFormat="1" ht="12.75" customHeight="1" x14ac:dyDescent="0.3">
      <c r="A120" s="19"/>
      <c r="B120" s="4"/>
      <c r="C120" s="22" t="s">
        <v>72</v>
      </c>
      <c r="D120" s="68"/>
      <c r="E120" s="84"/>
      <c r="F120" s="11" t="s">
        <v>2</v>
      </c>
      <c r="G120" s="58">
        <f>SUM(G115:G119)</f>
        <v>0</v>
      </c>
      <c r="H120" s="22" t="s">
        <v>20</v>
      </c>
    </row>
    <row r="121" spans="1:8" s="20" customFormat="1" ht="12.75" customHeight="1" x14ac:dyDescent="0.3">
      <c r="A121" s="19"/>
      <c r="B121" s="16"/>
      <c r="C121" s="16"/>
      <c r="D121" s="67"/>
      <c r="E121" s="83"/>
      <c r="F121" s="1"/>
      <c r="G121" s="1"/>
      <c r="H121" s="16"/>
    </row>
    <row r="122" spans="1:8" s="20" customFormat="1" ht="12.75" customHeight="1" x14ac:dyDescent="0.3">
      <c r="A122" s="24"/>
      <c r="B122" s="47" t="s">
        <v>66</v>
      </c>
      <c r="C122" s="47" t="s">
        <v>76</v>
      </c>
      <c r="D122" s="55"/>
      <c r="E122" s="56"/>
      <c r="F122" s="10"/>
      <c r="G122" s="12"/>
      <c r="H122" s="10"/>
    </row>
    <row r="123" spans="1:8" s="20" customFormat="1" ht="12.75" customHeight="1" x14ac:dyDescent="0.3">
      <c r="A123" s="19"/>
      <c r="B123" s="16"/>
      <c r="C123" s="4" t="s">
        <v>56</v>
      </c>
      <c r="D123" s="152"/>
      <c r="E123" s="124">
        <v>0</v>
      </c>
      <c r="F123" s="4" t="s">
        <v>2</v>
      </c>
      <c r="G123" s="5">
        <f>E123</f>
        <v>0</v>
      </c>
      <c r="H123" s="4" t="s">
        <v>20</v>
      </c>
    </row>
    <row r="124" spans="1:8" s="20" customFormat="1" ht="12.75" customHeight="1" x14ac:dyDescent="0.3">
      <c r="A124" s="19"/>
      <c r="B124" s="16"/>
      <c r="C124" s="4" t="s">
        <v>57</v>
      </c>
      <c r="D124" s="152"/>
      <c r="E124" s="124">
        <v>0</v>
      </c>
      <c r="F124" s="4" t="s">
        <v>2</v>
      </c>
      <c r="G124" s="5">
        <f>E124</f>
        <v>0</v>
      </c>
      <c r="H124" s="4" t="s">
        <v>20</v>
      </c>
    </row>
    <row r="125" spans="1:8" s="20" customFormat="1" ht="12.75" customHeight="1" x14ac:dyDescent="0.3">
      <c r="A125" s="19"/>
      <c r="B125" s="16"/>
      <c r="C125" s="22" t="s">
        <v>55</v>
      </c>
      <c r="D125" s="68"/>
      <c r="E125" s="81"/>
      <c r="F125" s="11" t="s">
        <v>2</v>
      </c>
      <c r="G125" s="23">
        <f>SUM(G123:G124)</f>
        <v>0</v>
      </c>
      <c r="H125" s="22" t="s">
        <v>20</v>
      </c>
    </row>
    <row r="126" spans="1:8" s="20" customFormat="1" ht="12.75" customHeight="1" x14ac:dyDescent="0.3">
      <c r="A126" s="19"/>
      <c r="B126" s="16"/>
      <c r="C126" s="16"/>
      <c r="D126" s="67"/>
      <c r="E126" s="80"/>
      <c r="F126" s="4"/>
      <c r="G126" s="17"/>
      <c r="H126" s="16"/>
    </row>
    <row r="127" spans="1:8" s="20" customFormat="1" ht="12.75" customHeight="1" x14ac:dyDescent="0.3">
      <c r="A127" s="19"/>
      <c r="B127" s="16"/>
      <c r="C127" s="16" t="s">
        <v>83</v>
      </c>
      <c r="D127" s="67"/>
      <c r="E127" s="80"/>
      <c r="F127" s="4" t="s">
        <v>2</v>
      </c>
      <c r="G127" s="51">
        <f>G120+G125</f>
        <v>0</v>
      </c>
      <c r="H127" s="47" t="s">
        <v>20</v>
      </c>
    </row>
    <row r="128" spans="1:8" x14ac:dyDescent="0.3">
      <c r="A128" s="1"/>
      <c r="B128" s="1"/>
      <c r="C128" s="1"/>
      <c r="D128" s="62"/>
      <c r="E128" s="79"/>
      <c r="F128" s="1"/>
      <c r="G128" s="2"/>
      <c r="H128" s="1"/>
    </row>
    <row r="129" spans="1:8" ht="16.2" thickBot="1" x14ac:dyDescent="0.35">
      <c r="A129" s="25" t="s">
        <v>25</v>
      </c>
      <c r="B129" s="26"/>
      <c r="C129" s="26"/>
      <c r="D129" s="69"/>
      <c r="E129" s="85"/>
      <c r="F129" s="25" t="s">
        <v>2</v>
      </c>
      <c r="G129" s="27">
        <f>G35+G46+G76+G111+G127</f>
        <v>0</v>
      </c>
      <c r="H129" s="25" t="s">
        <v>20</v>
      </c>
    </row>
    <row r="130" spans="1:8" ht="12.75" customHeight="1" thickTop="1" x14ac:dyDescent="0.3">
      <c r="A130" s="1"/>
      <c r="B130" s="19"/>
      <c r="C130" s="19"/>
      <c r="D130" s="70"/>
      <c r="E130" s="86"/>
      <c r="F130" s="19"/>
      <c r="G130" s="28"/>
      <c r="H130" s="19"/>
    </row>
    <row r="131" spans="1:8" x14ac:dyDescent="0.3">
      <c r="A131" s="1" t="s">
        <v>22</v>
      </c>
      <c r="B131" s="1"/>
      <c r="C131" s="1"/>
      <c r="D131" s="62"/>
      <c r="E131" s="79"/>
      <c r="F131" s="10" t="s">
        <v>2</v>
      </c>
      <c r="G131" s="12">
        <f>G129*0.25</f>
        <v>0</v>
      </c>
      <c r="H131" s="10" t="s">
        <v>20</v>
      </c>
    </row>
    <row r="132" spans="1:8" x14ac:dyDescent="0.3">
      <c r="A132" s="1"/>
      <c r="B132" s="1"/>
      <c r="C132" s="1"/>
      <c r="D132" s="62"/>
      <c r="E132" s="79"/>
      <c r="F132" s="4"/>
      <c r="G132" s="5"/>
      <c r="H132" s="4"/>
    </row>
    <row r="133" spans="1:8" s="8" customFormat="1" ht="16.2" thickBot="1" x14ac:dyDescent="0.35">
      <c r="A133" s="25" t="s">
        <v>26</v>
      </c>
      <c r="B133" s="29"/>
      <c r="C133" s="29"/>
      <c r="D133" s="71"/>
      <c r="E133" s="87"/>
      <c r="F133" s="25" t="s">
        <v>2</v>
      </c>
      <c r="G133" s="27">
        <f>G129+G131</f>
        <v>0</v>
      </c>
      <c r="H133" s="25" t="s">
        <v>20</v>
      </c>
    </row>
    <row r="134" spans="1:8" s="8" customFormat="1" ht="16.2" thickTop="1" x14ac:dyDescent="0.3">
      <c r="A134" s="19"/>
      <c r="B134" s="24"/>
      <c r="C134" s="24"/>
      <c r="D134" s="70"/>
      <c r="E134" s="86"/>
      <c r="F134" s="19"/>
      <c r="G134" s="28"/>
      <c r="H134" s="19"/>
    </row>
    <row r="135" spans="1:8" s="8" customFormat="1" ht="18" thickBot="1" x14ac:dyDescent="0.4">
      <c r="A135" s="129" t="s">
        <v>97</v>
      </c>
      <c r="B135" s="130"/>
      <c r="C135" s="130"/>
      <c r="D135" s="101"/>
      <c r="E135" s="107"/>
      <c r="F135" s="131"/>
      <c r="G135" s="131"/>
      <c r="H135" s="98"/>
    </row>
    <row r="136" spans="1:8" s="8" customFormat="1" ht="16.2" thickTop="1" x14ac:dyDescent="0.3">
      <c r="A136" s="105"/>
      <c r="B136" s="104"/>
      <c r="C136" s="104"/>
      <c r="D136" s="105"/>
      <c r="E136" s="106"/>
      <c r="F136" s="115"/>
      <c r="G136" s="106"/>
      <c r="H136" s="105"/>
    </row>
    <row r="137" spans="1:8" s="8" customFormat="1" ht="15.6" x14ac:dyDescent="0.3">
      <c r="A137" s="131"/>
      <c r="B137" s="132" t="s">
        <v>4</v>
      </c>
      <c r="C137" s="132" t="s">
        <v>98</v>
      </c>
      <c r="D137" s="133"/>
      <c r="E137" s="134" t="s">
        <v>99</v>
      </c>
      <c r="F137" s="135"/>
      <c r="G137" s="133"/>
      <c r="H137" s="102"/>
    </row>
    <row r="138" spans="1:8" s="8" customFormat="1" ht="15.6" x14ac:dyDescent="0.3">
      <c r="A138" s="103"/>
      <c r="B138" s="131"/>
      <c r="C138" s="108"/>
      <c r="D138" s="108"/>
      <c r="E138" s="136">
        <v>0</v>
      </c>
      <c r="F138" s="113" t="s">
        <v>2</v>
      </c>
      <c r="G138" s="109">
        <f>E138</f>
        <v>0</v>
      </c>
      <c r="H138" s="108" t="s">
        <v>20</v>
      </c>
    </row>
    <row r="139" spans="1:8" s="8" customFormat="1" ht="15.6" x14ac:dyDescent="0.3">
      <c r="A139" s="137"/>
      <c r="B139" s="103"/>
      <c r="C139" s="138" t="s">
        <v>100</v>
      </c>
      <c r="D139" s="138"/>
      <c r="E139" s="139"/>
      <c r="F139" s="140"/>
      <c r="G139" s="141">
        <f>SUM(G138)</f>
        <v>0</v>
      </c>
      <c r="H139" s="54" t="s">
        <v>20</v>
      </c>
    </row>
    <row r="140" spans="1:8" s="8" customFormat="1" ht="15.6" x14ac:dyDescent="0.3">
      <c r="A140" s="99"/>
      <c r="B140" s="98"/>
      <c r="C140" s="98"/>
      <c r="D140" s="98"/>
      <c r="E140" s="98"/>
      <c r="F140" s="98"/>
      <c r="G140" s="98"/>
      <c r="H140" s="98"/>
    </row>
    <row r="141" spans="1:8" s="8" customFormat="1" ht="16.2" thickBot="1" x14ac:dyDescent="0.35">
      <c r="A141" s="110" t="s">
        <v>117</v>
      </c>
      <c r="B141" s="110"/>
      <c r="C141" s="110"/>
      <c r="D141" s="110"/>
      <c r="E141" s="111"/>
      <c r="F141" s="114" t="s">
        <v>2</v>
      </c>
      <c r="G141" s="111">
        <f>G133+G139</f>
        <v>0</v>
      </c>
      <c r="H141" s="110" t="s">
        <v>20</v>
      </c>
    </row>
    <row r="142" spans="1:8" s="8" customFormat="1" ht="16.2" thickTop="1" x14ac:dyDescent="0.3">
      <c r="A142" s="99"/>
      <c r="B142" s="99"/>
      <c r="C142" s="99"/>
      <c r="D142" s="99"/>
      <c r="E142" s="100"/>
      <c r="F142" s="112"/>
      <c r="G142" s="100"/>
      <c r="H142" s="99"/>
    </row>
    <row r="143" spans="1:8" s="13" customFormat="1" x14ac:dyDescent="0.3">
      <c r="D143" s="72"/>
      <c r="E143" s="88"/>
      <c r="G143" s="30"/>
    </row>
    <row r="144" spans="1:8" s="31" customFormat="1" ht="15.6" x14ac:dyDescent="0.3">
      <c r="D144" s="73"/>
      <c r="E144" s="89"/>
      <c r="G144" s="32"/>
    </row>
    <row r="145" spans="1:8" s="13" customFormat="1" x14ac:dyDescent="0.3">
      <c r="D145" s="72"/>
      <c r="E145" s="88"/>
    </row>
    <row r="146" spans="1:8" s="13" customFormat="1" x14ac:dyDescent="0.3">
      <c r="D146" s="72"/>
      <c r="E146" s="88"/>
    </row>
    <row r="147" spans="1:8" s="13" customFormat="1" x14ac:dyDescent="0.3">
      <c r="D147" s="72"/>
      <c r="E147" s="88"/>
      <c r="G147" s="30"/>
    </row>
    <row r="148" spans="1:8" s="13" customFormat="1" x14ac:dyDescent="0.3">
      <c r="D148" s="72"/>
      <c r="E148" s="88"/>
      <c r="G148" s="30"/>
    </row>
    <row r="149" spans="1:8" s="13" customFormat="1" x14ac:dyDescent="0.3">
      <c r="D149" s="72"/>
      <c r="E149" s="88"/>
      <c r="G149" s="30"/>
    </row>
    <row r="150" spans="1:8" s="13" customFormat="1" x14ac:dyDescent="0.3">
      <c r="D150" s="72"/>
      <c r="E150" s="88"/>
      <c r="G150" s="30"/>
    </row>
    <row r="151" spans="1:8" s="33" customFormat="1" ht="15.6" x14ac:dyDescent="0.3">
      <c r="A151" s="31"/>
      <c r="D151" s="73"/>
      <c r="E151" s="89"/>
      <c r="F151" s="31"/>
      <c r="G151" s="32"/>
      <c r="H151" s="31"/>
    </row>
    <row r="152" spans="1:8" s="13" customFormat="1" x14ac:dyDescent="0.3">
      <c r="D152" s="72"/>
      <c r="E152" s="88"/>
      <c r="G152" s="30"/>
    </row>
    <row r="153" spans="1:8" s="35" customFormat="1" ht="15.6" x14ac:dyDescent="0.3">
      <c r="A153" s="34"/>
      <c r="B153" s="34"/>
      <c r="C153" s="34"/>
      <c r="D153" s="74"/>
      <c r="E153" s="90"/>
      <c r="F153" s="34"/>
      <c r="G153" s="30"/>
      <c r="H153" s="13"/>
    </row>
    <row r="154" spans="1:8" s="35" customFormat="1" ht="15.6" x14ac:dyDescent="0.3">
      <c r="A154" s="34"/>
      <c r="B154" s="34"/>
      <c r="C154" s="34"/>
      <c r="D154" s="74"/>
      <c r="E154" s="90"/>
      <c r="F154" s="34"/>
      <c r="G154" s="30"/>
      <c r="H154" s="13"/>
    </row>
    <row r="155" spans="1:8" s="36" customFormat="1" ht="15.6" x14ac:dyDescent="0.3">
      <c r="A155" s="34"/>
      <c r="B155" s="34"/>
      <c r="C155" s="34"/>
      <c r="D155" s="74"/>
      <c r="E155" s="90"/>
      <c r="F155" s="34"/>
      <c r="G155" s="30"/>
      <c r="H155" s="13"/>
    </row>
    <row r="156" spans="1:8" x14ac:dyDescent="0.3">
      <c r="A156" s="13"/>
      <c r="B156" s="13"/>
      <c r="C156" s="13"/>
      <c r="D156" s="72"/>
      <c r="E156" s="88"/>
      <c r="F156" s="13"/>
      <c r="G156" s="30"/>
      <c r="H156" s="13"/>
    </row>
    <row r="157" spans="1:8" s="8" customFormat="1" ht="15.6" x14ac:dyDescent="0.3">
      <c r="D157" s="75"/>
      <c r="E157" s="91"/>
      <c r="F157" s="34"/>
      <c r="G157" s="37"/>
      <c r="H157" s="13"/>
    </row>
    <row r="158" spans="1:8" s="8" customFormat="1" ht="15.6" x14ac:dyDescent="0.3">
      <c r="D158" s="75"/>
      <c r="E158" s="91"/>
      <c r="F158" s="34"/>
      <c r="G158" s="37"/>
      <c r="H158" s="13"/>
    </row>
    <row r="159" spans="1:8" s="8" customFormat="1" ht="15.6" x14ac:dyDescent="0.3">
      <c r="A159" s="3"/>
      <c r="B159" s="38"/>
      <c r="C159" s="38"/>
      <c r="D159" s="76"/>
      <c r="E159" s="92"/>
      <c r="F159" s="40"/>
      <c r="G159" s="39"/>
      <c r="H159" s="41"/>
    </row>
    <row r="162" spans="1:4" x14ac:dyDescent="0.3">
      <c r="A162" s="18"/>
      <c r="D162" s="77"/>
    </row>
  </sheetData>
  <phoneticPr fontId="4" type="noConversion"/>
  <pageMargins left="0.75" right="0.75" top="1" bottom="1" header="0.5" footer="0.5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</vt:lpstr>
      <vt:lpstr>budget!Udskriftsområde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Sielemann</dc:creator>
  <cp:lastModifiedBy>Kasper Skaarup Sparvath</cp:lastModifiedBy>
  <cp:lastPrinted>2016-09-05T13:56:47Z</cp:lastPrinted>
  <dcterms:created xsi:type="dcterms:W3CDTF">2003-01-08T18:35:24Z</dcterms:created>
  <dcterms:modified xsi:type="dcterms:W3CDTF">2017-12-20T14:07:05Z</dcterms:modified>
</cp:coreProperties>
</file>